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S\DT-Relatii_Clienti\FISIERE FURNIZARE\STANDARD DE PERFORMANTA\IANUARIE 26\"/>
    </mc:Choice>
  </mc:AlternateContent>
  <xr:revisionPtr revIDLastSave="0" documentId="13_ncr:1_{939E403E-11FD-463D-BBFB-912AA40C705C}" xr6:coauthVersionLast="47" xr6:coauthVersionMax="47" xr10:uidLastSave="{00000000-0000-0000-0000-000000000000}"/>
  <bookViews>
    <workbookView xWindow="-120" yWindow="-120" windowWidth="29040" windowHeight="15720" tabRatio="544" activeTab="1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E321" i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F25" i="2" s="1"/>
  <c r="E288" i="1"/>
  <c r="E285" i="1"/>
  <c r="E278" i="1"/>
  <c r="E275" i="1"/>
  <c r="E272" i="1"/>
  <c r="E269" i="1"/>
  <c r="E266" i="1"/>
  <c r="E24" i="2" s="1"/>
  <c r="E263" i="1"/>
  <c r="E260" i="1"/>
  <c r="D24" i="2" s="1"/>
  <c r="F24" i="2" s="1"/>
  <c r="G24" i="2" s="1"/>
  <c r="E253" i="1"/>
  <c r="E250" i="1"/>
  <c r="E247" i="1"/>
  <c r="E244" i="1"/>
  <c r="E241" i="1"/>
  <c r="E23" i="2" s="1"/>
  <c r="E238" i="1"/>
  <c r="E235" i="1"/>
  <c r="D23" i="2" s="1"/>
  <c r="F23" i="2" s="1"/>
  <c r="E228" i="1"/>
  <c r="E225" i="1"/>
  <c r="E222" i="1"/>
  <c r="E219" i="1"/>
  <c r="E216" i="1"/>
  <c r="E22" i="2" s="1"/>
  <c r="E213" i="1"/>
  <c r="D22" i="2" s="1"/>
  <c r="F22" i="2" s="1"/>
  <c r="G22" i="2" s="1"/>
  <c r="E210" i="1"/>
  <c r="E203" i="1"/>
  <c r="E200" i="1"/>
  <c r="E197" i="1"/>
  <c r="E194" i="1"/>
  <c r="E191" i="1"/>
  <c r="E21" i="2" s="1"/>
  <c r="E188" i="1"/>
  <c r="D21" i="2" s="1"/>
  <c r="F21" i="2" s="1"/>
  <c r="E185" i="1"/>
  <c r="E182" i="1"/>
  <c r="E175" i="1"/>
  <c r="E172" i="1"/>
  <c r="E169" i="1"/>
  <c r="E166" i="1"/>
  <c r="E163" i="1"/>
  <c r="E20" i="2" s="1"/>
  <c r="E160" i="1"/>
  <c r="D20" i="2" s="1"/>
  <c r="F20" i="2" s="1"/>
  <c r="G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F18" i="2" s="1"/>
  <c r="E85" i="1"/>
  <c r="E82" i="1"/>
  <c r="E79" i="1"/>
  <c r="E76" i="1"/>
  <c r="E73" i="1"/>
  <c r="E17" i="2" s="1"/>
  <c r="E70" i="1"/>
  <c r="E67" i="1"/>
  <c r="D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F17" i="2" l="1"/>
  <c r="G18" i="2"/>
  <c r="F16" i="2"/>
  <c r="G16" i="2" s="1"/>
  <c r="D15" i="2"/>
  <c r="F15" i="2" s="1"/>
  <c r="G15" i="2" s="1"/>
  <c r="G17" i="2"/>
  <c r="G19" i="2"/>
  <c r="G21" i="2"/>
  <c r="G23" i="2"/>
  <c r="G25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<sst xmlns="http://schemas.openxmlformats.org/spreadsheetml/2006/main" count="688" uniqueCount="332">
  <si>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</si>
  <si>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</si>
  <si>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</si>
  <si>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</si>
  <si>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</si>
  <si>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</si>
  <si>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</si>
  <si>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</si>
  <si>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</si>
  <si>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</si>
  <si>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</si>
  <si>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</si>
  <si>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</si>
  <si>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</si>
  <si>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</si>
  <si>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</si>
  <si>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</si>
  <si>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</si>
  <si>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</si>
  <si>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</si>
  <si>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</si>
  <si>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</si>
  <si>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</si>
  <si>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</si>
  <si>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</si>
  <si>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</si>
  <si>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</si>
  <si>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</si>
  <si>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</si>
  <si>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</si>
  <si>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</si>
  <si>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</si>
  <si>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</si>
  <si>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</si>
  <si>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</si>
  <si>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</si>
  <si>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</si>
  <si>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</si>
  <si>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</si>
  <si>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</si>
  <si>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</si>
  <si>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</si>
  <si>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</si>
  <si>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</si>
  <si>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</si>
  <si>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</si>
  <si>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</si>
  <si>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</si>
  <si>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</si>
  <si>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</si>
  <si>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</si>
  <si>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</si>
  <si>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</si>
  <si>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</si>
  <si>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</si>
  <si>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</si>
  <si>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</si>
  <si>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</si>
  <si>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</si>
  <si>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</si>
  <si>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</si>
  <si>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</si>
  <si>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</si>
  <si>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</si>
  <si>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</si>
  <si>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</si>
  <si>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</si>
  <si>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</si>
  <si>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</si>
  <si>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</si>
  <si>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</si>
  <si>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</si>
  <si>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</si>
  <si>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</si>
  <si>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</si>
  <si>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</si>
  <si>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</si>
  <si>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</si>
  <si>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</si>
  <si>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</si>
  <si>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</si>
  <si>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</si>
  <si>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</si>
  <si>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</si>
  <si>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</si>
  <si>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</si>
  <si>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</si>
  <si>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</si>
  <si>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</si>
  <si>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</si>
  <si>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</si>
  <si>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</si>
  <si>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</si>
  <si>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</si>
  <si>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</si>
  <si>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</si>
  <si>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</si>
  <si>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</si>
  <si>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</si>
  <si>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</si>
  <si>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</si>
  <si>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</si>
  <si>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</si>
  <si>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</si>
  <si>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</si>
  <si>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</si>
  <si>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</si>
  <si>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</si>
  <si>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</si>
  <si>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</si>
  <si>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</si>
  <si>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</si>
  <si>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</si>
  <si>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</si>
  <si>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</si>
  <si>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</si>
  <si>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</si>
  <si>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</si>
  <si>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</si>
  <si>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</si>
  <si>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</si>
  <si>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</si>
  <si>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</si>
  <si>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</si>
  <si>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</si>
  <si>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</si>
  <si>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</si>
  <si>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</si>
  <si>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</si>
  <si>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</si>
  <si>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</si>
  <si>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</si>
  <si>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</si>
  <si>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</si>
  <si>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</si>
  <si>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</si>
  <si>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</si>
  <si>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</si>
  <si>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</si>
  <si>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</si>
  <si>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</si>
  <si>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</si>
  <si>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</si>
  <si>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</si>
  <si>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</si>
  <si>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</si>
  <si>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</si>
  <si>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</si>
  <si>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</si>
  <si>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</si>
  <si>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</si>
  <si>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</si>
  <si>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</si>
  <si>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</si>
  <si>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</si>
  <si>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</si>
  <si>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</si>
  <si>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</si>
  <si>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</si>
  <si>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</si>
  <si>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</si>
  <si>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</si>
  <si>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</si>
  <si>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</si>
  <si>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</si>
  <si>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</si>
  <si>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</si>
  <si>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</si>
  <si>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</si>
  <si>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</si>
  <si>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</si>
  <si>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</si>
  <si>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</si>
  <si>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</si>
  <si>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</si>
  <si>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</si>
  <si>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</si>
  <si>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</si>
  <si>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</si>
  <si>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</si>
  <si>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</si>
  <si>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</si>
  <si>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</si>
  <si>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</si>
  <si>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</si>
  <si>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</si>
  <si>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</si>
  <si>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</si>
  <si>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</si>
  <si>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</si>
  <si>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</si>
  <si>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</si>
  <si>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</si>
  <si>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</si>
  <si>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</si>
  <si>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</si>
  <si>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</si>
  <si>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</si>
  <si>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</si>
  <si>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</si>
  <si>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</si>
  <si>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</si>
  <si>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</si>
  <si>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</si>
  <si>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</si>
  <si>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</si>
  <si>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</si>
  <si>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</si>
  <si>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</si>
  <si>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</si>
  <si>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</si>
  <si>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</si>
  <si>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</si>
  <si>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</si>
  <si>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</si>
  <si>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</si>
  <si>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</si>
  <si>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</si>
  <si>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</si>
  <si>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</si>
  <si>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</si>
  <si>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</si>
  <si>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</si>
  <si>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</si>
  <si>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</si>
  <si>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</si>
  <si>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</si>
  <si>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</si>
  <si>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</si>
  <si>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</si>
  <si>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</si>
  <si>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</si>
  <si>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</si>
  <si>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</si>
  <si>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</si>
  <si>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</si>
  <si>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</si>
  <si>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</si>
  <si>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</si>
  <si>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</si>
  <si>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</si>
  <si>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</si>
  <si>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</si>
  <si>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</si>
  <si>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</si>
  <si>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</si>
  <si>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</si>
  <si>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</si>
  <si>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</si>
  <si>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</si>
  <si>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</si>
  <si>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</si>
  <si>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</si>
  <si>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</si>
  <si>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</si>
  <si>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</si>
  <si>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</si>
  <si>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</si>
  <si>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</si>
  <si>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</si>
  <si>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</si>
  <si>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</si>
  <si>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</si>
  <si>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</si>
  <si>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</si>
  <si>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</si>
  <si>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</si>
  <si>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</si>
  <si>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</si>
  <si>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</si>
  <si>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</si>
  <si>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</si>
  <si>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</si>
  <si>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</si>
  <si>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</si>
  <si>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</si>
  <si>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</si>
  <si>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</si>
  <si>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</si>
  <si>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</si>
  <si>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</si>
  <si>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</si>
  <si>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</si>
  <si>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</si>
  <si>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</si>
  <si>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</si>
  <si>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</si>
  <si>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</si>
  <si>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</si>
  <si>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</si>
  <si>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</si>
  <si>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</si>
  <si>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</si>
  <si>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</si>
  <si>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</si>
  <si>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</si>
  <si>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</si>
  <si>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</si>
  <si>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</si>
  <si>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</si>
  <si>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</si>
  <si>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</si>
  <si>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</si>
  <si>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</si>
  <si>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</si>
  <si>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</si>
  <si>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</si>
  <si>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</si>
  <si>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</si>
  <si>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</si>
  <si>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</si>
  <si>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</si>
  <si>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</si>
  <si>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</si>
  <si>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</si>
  <si>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</si>
  <si>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</si>
  <si>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</si>
  <si>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</si>
  <si>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</si>
  <si>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</si>
  <si>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</si>
  <si>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</si>
  <si>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</si>
  <si>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</si>
  <si>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</si>
  <si>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</si>
  <si>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</si>
  <si>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GES FURNIZARE</t>
  </si>
  <si>
    <t>LOCAL GAZ</t>
  </si>
  <si>
    <t>_</t>
  </si>
  <si>
    <t>eligibili@gazest.ro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</si>
</sst>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61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6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right"/>
      <protection locked="0"/>
    </xf>
    <xf numFmtId="0" fontId="3" fillId="6" borderId="3" xfId="0" applyFont="1" applyFill="1" applyBorder="1" applyAlignment="1">
      <alignment horizontal="right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0" fontId="10" fillId="6" borderId="29" xfId="0" applyFont="1" applyFill="1" applyBorder="1" applyAlignment="1">
      <alignment horizontal="left" vertical="center"/>
    </xf>
    <xf numFmtId="2" fontId="8" fillId="0" borderId="43" xfId="0" applyNumberFormat="1" applyFont="1" applyBorder="1" applyAlignment="1">
      <alignment horizontal="center" vertical="center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0" fontId="1" fillId="7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8" fillId="6" borderId="23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  <xf numFmtId="0" fontId="15" fillId="0" borderId="15" xfId="2" applyBorder="1" applyAlignment="1" applyProtection="1">
      <alignment horizontal="left" vertical="center"/>
      <protection locked="0"/>
    </xf>
  </cellXfs>
  <cellStyles count="3">
    <cellStyle name="Hyper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gibili@gazest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opLeftCell="B1" zoomScale="80" zoomScaleNormal="80" workbookViewId="0">
      <selection activeCell="O33" sqref="O33"/>
    </sheetView>
  </sheetViews>
  <sheetFormatPr defaultColWidth="9.140625" defaultRowHeight="15" x14ac:dyDescent="0.25"/>
  <cols>
    <col min="1" max="1" width="5.28515625" style="27" hidden="1" customWidth="1"/>
    <col min="2" max="2" width="4.42578125" style="27" customWidth="1"/>
    <col min="3" max="3" width="96.7109375" style="27" customWidth="1"/>
    <col min="4" max="4" width="12.140625" style="27" customWidth="1"/>
    <col min="5" max="5" width="20.140625" style="27" customWidth="1"/>
    <col min="6" max="6" width="23.5703125" style="27" customWidth="1"/>
    <col min="7" max="7" width="9.140625" style="27"/>
    <col min="8" max="8" width="13" style="27" customWidth="1"/>
    <col min="9" max="15" width="9.140625" style="27"/>
    <col min="16" max="16" width="11.140625" style="27" customWidth="1"/>
    <col min="17" max="17" width="17.7109375" style="27" customWidth="1"/>
    <col min="18" max="18" width="19.85546875" style="27" customWidth="1"/>
    <col min="19" max="19" width="8.28515625" style="42" hidden="1" customWidth="1"/>
    <col min="20" max="20" width="0.140625" style="42" hidden="1" customWidth="1"/>
    <col min="21" max="21" width="83.140625" style="42" hidden="1" customWidth="1"/>
    <col min="22" max="22" width="20" style="27" customWidth="1"/>
    <col min="23" max="23" width="30.42578125" style="27" customWidth="1"/>
    <col min="24" max="16384" width="9.140625" style="27"/>
  </cols>
  <sheetData>
    <row r="1" spans="1:21" ht="15.75" x14ac:dyDescent="0.25">
      <c r="F1" s="28" t="s">
        <v>0</v>
      </c>
      <c r="S1" s="42" t="s">
        <v>1</v>
      </c>
      <c r="U1" s="42" t="s">
        <v>2</v>
      </c>
    </row>
    <row r="2" spans="1:21" ht="15.75" x14ac:dyDescent="0.25">
      <c r="E2" s="29"/>
      <c r="S2" s="42">
        <v>1</v>
      </c>
      <c r="U2" s="42" t="s">
        <v>3</v>
      </c>
    </row>
    <row r="3" spans="1:21" x14ac:dyDescent="0.25">
      <c r="B3" s="110" t="s">
        <v>4</v>
      </c>
      <c r="C3" s="110"/>
      <c r="D3" s="110"/>
      <c r="E3" s="110"/>
      <c r="F3" s="110"/>
      <c r="S3" s="42">
        <v>2</v>
      </c>
      <c r="U3" s="42" t="s">
        <v>5</v>
      </c>
    </row>
    <row r="4" spans="1:21" ht="16.5" customHeight="1" x14ac:dyDescent="0.25">
      <c r="B4" s="110"/>
      <c r="C4" s="110"/>
      <c r="D4" s="110"/>
      <c r="E4" s="110"/>
      <c r="F4" s="110"/>
      <c r="S4" s="42">
        <v>3</v>
      </c>
      <c r="U4" s="42" t="s">
        <v>6</v>
      </c>
    </row>
    <row r="5" spans="1:21" ht="16.5" customHeight="1" thickBot="1" x14ac:dyDescent="0.3">
      <c r="B5" s="30"/>
      <c r="C5" s="30"/>
      <c r="D5" s="30"/>
      <c r="E5" s="30"/>
      <c r="F5" s="30"/>
      <c r="S5" s="42">
        <v>4</v>
      </c>
      <c r="U5" s="42" t="s">
        <v>7</v>
      </c>
    </row>
    <row r="6" spans="1:21" ht="16.5" thickBot="1" x14ac:dyDescent="0.3">
      <c r="B6" s="30"/>
      <c r="D6" s="40" t="s">
        <v>8</v>
      </c>
      <c r="E6" s="38">
        <v>4</v>
      </c>
      <c r="U6" s="42" t="s">
        <v>9</v>
      </c>
    </row>
    <row r="7" spans="1:21" ht="15.75" thickBot="1" x14ac:dyDescent="0.3">
      <c r="D7" s="41" t="s">
        <v>10</v>
      </c>
      <c r="E7" s="39">
        <v>2025</v>
      </c>
      <c r="U7" s="42" t="s">
        <v>11</v>
      </c>
    </row>
    <row r="8" spans="1:21" ht="15.75" thickBot="1" x14ac:dyDescent="0.3">
      <c r="U8" s="42" t="s">
        <v>12</v>
      </c>
    </row>
    <row r="9" spans="1:21" ht="18.75" customHeight="1" thickBot="1" x14ac:dyDescent="0.3">
      <c r="E9" s="33" t="s">
        <v>13</v>
      </c>
      <c r="F9" s="36" t="s">
        <v>128</v>
      </c>
      <c r="U9" s="42" t="s">
        <v>14</v>
      </c>
    </row>
    <row r="10" spans="1:21" ht="36.75" customHeight="1" thickBot="1" x14ac:dyDescent="0.3">
      <c r="E10" s="37" t="s">
        <v>15</v>
      </c>
      <c r="F10" s="160" t="s">
        <v>331</v>
      </c>
      <c r="U10" s="42" t="s">
        <v>16</v>
      </c>
    </row>
    <row r="11" spans="1:21" ht="15.75" thickBot="1" x14ac:dyDescent="0.3">
      <c r="C11"/>
      <c r="N11" s="31"/>
      <c r="U11" s="42" t="s">
        <v>17</v>
      </c>
    </row>
    <row r="12" spans="1:21" ht="29.25" thickBot="1" x14ac:dyDescent="0.3">
      <c r="B12" s="79" t="s">
        <v>18</v>
      </c>
      <c r="C12" s="80" t="s">
        <v>19</v>
      </c>
      <c r="D12" s="81" t="s">
        <v>20</v>
      </c>
      <c r="E12" s="82" t="s">
        <v>21</v>
      </c>
      <c r="F12" s="80" t="s">
        <v>22</v>
      </c>
      <c r="I12" s="91" t="s">
        <v>23</v>
      </c>
      <c r="J12" s="92"/>
      <c r="K12" s="92"/>
      <c r="L12" s="92"/>
      <c r="M12" s="92"/>
      <c r="N12" s="92"/>
      <c r="O12" s="92"/>
      <c r="P12" s="93"/>
      <c r="U12" s="42" t="s">
        <v>24</v>
      </c>
    </row>
    <row r="13" spans="1:21" ht="15.75" thickBot="1" x14ac:dyDescent="0.3">
      <c r="B13" s="83">
        <v>0</v>
      </c>
      <c r="C13" s="84">
        <v>1</v>
      </c>
      <c r="D13" s="85">
        <v>2</v>
      </c>
      <c r="E13" s="86">
        <v>3</v>
      </c>
      <c r="F13" s="87">
        <v>4</v>
      </c>
      <c r="G13" s="32"/>
      <c r="I13" s="94"/>
      <c r="J13" s="95"/>
      <c r="K13" s="95"/>
      <c r="L13" s="95"/>
      <c r="M13" s="95"/>
      <c r="N13" s="95"/>
      <c r="O13" s="95"/>
      <c r="P13" s="96"/>
      <c r="U13" s="42" t="s">
        <v>25</v>
      </c>
    </row>
    <row r="14" spans="1:21" ht="16.5" thickTop="1" thickBot="1" x14ac:dyDescent="0.3">
      <c r="A14" s="35">
        <v>1</v>
      </c>
      <c r="B14" s="107" t="s">
        <v>26</v>
      </c>
      <c r="C14" s="108"/>
      <c r="D14" s="108"/>
      <c r="E14" s="108"/>
      <c r="F14" s="109"/>
      <c r="G14" s="32"/>
      <c r="I14" s="94"/>
      <c r="J14" s="95"/>
      <c r="K14" s="95"/>
      <c r="L14" s="95"/>
      <c r="M14" s="95"/>
      <c r="N14" s="95"/>
      <c r="O14" s="95"/>
      <c r="P14" s="96"/>
      <c r="U14" s="42" t="s">
        <v>27</v>
      </c>
    </row>
    <row r="15" spans="1:21" ht="16.5" thickTop="1" thickBot="1" x14ac:dyDescent="0.3">
      <c r="A15" s="90">
        <v>1.01</v>
      </c>
      <c r="B15" s="100">
        <v>1</v>
      </c>
      <c r="C15" s="103" t="s">
        <v>28</v>
      </c>
      <c r="D15" s="15" t="s">
        <v>29</v>
      </c>
      <c r="E15" s="11">
        <v>2</v>
      </c>
      <c r="F15" s="2"/>
      <c r="G15" s="32"/>
      <c r="I15" s="94"/>
      <c r="J15" s="95"/>
      <c r="K15" s="95"/>
      <c r="L15" s="95"/>
      <c r="M15" s="95"/>
      <c r="N15" s="95"/>
      <c r="O15" s="95"/>
      <c r="P15" s="96"/>
      <c r="U15" s="42" t="s">
        <v>30</v>
      </c>
    </row>
    <row r="16" spans="1:21" ht="15.75" thickBot="1" x14ac:dyDescent="0.3">
      <c r="A16" s="90"/>
      <c r="B16" s="101"/>
      <c r="C16" s="103"/>
      <c r="D16" s="15" t="s">
        <v>31</v>
      </c>
      <c r="E16" s="11">
        <v>14</v>
      </c>
      <c r="F16" s="2"/>
      <c r="G16" s="32"/>
      <c r="I16" s="94"/>
      <c r="J16" s="95"/>
      <c r="K16" s="95"/>
      <c r="L16" s="95"/>
      <c r="M16" s="95"/>
      <c r="N16" s="95"/>
      <c r="O16" s="95"/>
      <c r="P16" s="96"/>
      <c r="U16" s="42" t="s">
        <v>32</v>
      </c>
    </row>
    <row r="17" spans="1:21" ht="15.75" thickBot="1" x14ac:dyDescent="0.3">
      <c r="A17" s="90"/>
      <c r="B17" s="102"/>
      <c r="C17" s="104"/>
      <c r="D17" s="17" t="s">
        <v>33</v>
      </c>
      <c r="E17" s="24">
        <f>E15+E16</f>
        <v>16</v>
      </c>
      <c r="F17" s="45"/>
      <c r="G17" s="32"/>
      <c r="I17" s="97"/>
      <c r="J17" s="98"/>
      <c r="K17" s="98"/>
      <c r="L17" s="98"/>
      <c r="M17" s="98"/>
      <c r="N17" s="98"/>
      <c r="O17" s="98"/>
      <c r="P17" s="99"/>
      <c r="U17" s="42" t="s">
        <v>34</v>
      </c>
    </row>
    <row r="18" spans="1:21" ht="16.5" thickTop="1" thickBot="1" x14ac:dyDescent="0.3">
      <c r="A18" s="90">
        <v>1.02</v>
      </c>
      <c r="B18" s="100">
        <v>2</v>
      </c>
      <c r="C18" s="105" t="s">
        <v>35</v>
      </c>
      <c r="D18" s="15" t="s">
        <v>29</v>
      </c>
      <c r="E18" s="11">
        <v>0</v>
      </c>
      <c r="F18" s="2"/>
      <c r="G18" s="32"/>
      <c r="U18" s="42" t="s">
        <v>36</v>
      </c>
    </row>
    <row r="19" spans="1:21" ht="15.75" thickBot="1" x14ac:dyDescent="0.3">
      <c r="A19" s="90"/>
      <c r="B19" s="101"/>
      <c r="C19" s="103"/>
      <c r="D19" s="15" t="s">
        <v>31</v>
      </c>
      <c r="E19" s="11">
        <v>0</v>
      </c>
      <c r="F19" s="2"/>
      <c r="G19" s="32"/>
      <c r="U19" s="42" t="s">
        <v>37</v>
      </c>
    </row>
    <row r="20" spans="1:21" ht="15" customHeight="1" thickBot="1" x14ac:dyDescent="0.3">
      <c r="A20" s="90"/>
      <c r="B20" s="102"/>
      <c r="C20" s="104"/>
      <c r="D20" s="17" t="s">
        <v>33</v>
      </c>
      <c r="E20" s="24">
        <f>E18+E19</f>
        <v>0</v>
      </c>
      <c r="F20" s="45"/>
      <c r="G20" s="32"/>
      <c r="U20" s="42" t="s">
        <v>38</v>
      </c>
    </row>
    <row r="21" spans="1:21" ht="16.5" thickTop="1" thickBot="1" x14ac:dyDescent="0.3">
      <c r="A21" s="90">
        <v>1.03</v>
      </c>
      <c r="B21" s="100">
        <v>3</v>
      </c>
      <c r="C21" s="105" t="s">
        <v>39</v>
      </c>
      <c r="D21" s="15" t="s">
        <v>29</v>
      </c>
      <c r="E21" s="11">
        <v>2</v>
      </c>
      <c r="F21" s="2"/>
      <c r="G21" s="32"/>
      <c r="U21" s="42" t="s">
        <v>326</v>
      </c>
    </row>
    <row r="22" spans="1:21" ht="15.75" thickBot="1" x14ac:dyDescent="0.3">
      <c r="A22" s="90"/>
      <c r="B22" s="101"/>
      <c r="C22" s="103"/>
      <c r="D22" s="15" t="s">
        <v>31</v>
      </c>
      <c r="E22" s="11">
        <v>14</v>
      </c>
      <c r="F22" s="2"/>
      <c r="G22" s="32"/>
      <c r="U22" s="42" t="s">
        <v>40</v>
      </c>
    </row>
    <row r="23" spans="1:21" ht="15.75" thickBot="1" x14ac:dyDescent="0.3">
      <c r="A23" s="90"/>
      <c r="B23" s="102"/>
      <c r="C23" s="106"/>
      <c r="D23" s="17" t="s">
        <v>33</v>
      </c>
      <c r="E23" s="24">
        <f>E21+E22</f>
        <v>16</v>
      </c>
      <c r="F23" s="45"/>
      <c r="G23" s="32"/>
      <c r="U23" s="42" t="s">
        <v>41</v>
      </c>
    </row>
    <row r="24" spans="1:21" ht="16.5" thickTop="1" thickBot="1" x14ac:dyDescent="0.3">
      <c r="A24" s="90">
        <v>1.04</v>
      </c>
      <c r="B24" s="100">
        <v>4</v>
      </c>
      <c r="C24" s="116" t="s">
        <v>43</v>
      </c>
      <c r="D24" s="15" t="s">
        <v>29</v>
      </c>
      <c r="E24" s="11">
        <v>0</v>
      </c>
      <c r="F24" s="2"/>
      <c r="G24" s="32"/>
      <c r="U24" s="42" t="s">
        <v>42</v>
      </c>
    </row>
    <row r="25" spans="1:21" ht="15.75" thickBot="1" x14ac:dyDescent="0.3">
      <c r="A25" s="90"/>
      <c r="B25" s="101"/>
      <c r="C25" s="103"/>
      <c r="D25" s="15" t="s">
        <v>31</v>
      </c>
      <c r="E25" s="11">
        <v>0</v>
      </c>
      <c r="F25" s="2"/>
      <c r="G25" s="32"/>
      <c r="U25" s="42" t="s">
        <v>44</v>
      </c>
    </row>
    <row r="26" spans="1:21" ht="13.15" customHeight="1" thickBot="1" x14ac:dyDescent="0.3">
      <c r="A26" s="90"/>
      <c r="B26" s="102"/>
      <c r="C26" s="106"/>
      <c r="D26" s="17" t="s">
        <v>33</v>
      </c>
      <c r="E26" s="24">
        <f>E24+E25</f>
        <v>0</v>
      </c>
      <c r="F26" s="45"/>
      <c r="G26" s="32"/>
      <c r="U26" s="42" t="s">
        <v>45</v>
      </c>
    </row>
    <row r="27" spans="1:21" ht="16.5" thickTop="1" thickBot="1" x14ac:dyDescent="0.3">
      <c r="A27" s="90">
        <v>1.05</v>
      </c>
      <c r="B27" s="100">
        <v>5</v>
      </c>
      <c r="C27" s="116" t="s">
        <v>47</v>
      </c>
      <c r="D27" s="15" t="s">
        <v>29</v>
      </c>
      <c r="E27" s="11">
        <v>0</v>
      </c>
      <c r="F27" s="2"/>
      <c r="G27" s="32"/>
      <c r="U27" s="42" t="s">
        <v>46</v>
      </c>
    </row>
    <row r="28" spans="1:21" ht="15.75" thickBot="1" x14ac:dyDescent="0.3">
      <c r="A28" s="90"/>
      <c r="B28" s="101"/>
      <c r="C28" s="103"/>
      <c r="D28" s="15" t="s">
        <v>31</v>
      </c>
      <c r="E28" s="11">
        <v>0</v>
      </c>
      <c r="F28" s="2"/>
      <c r="G28" s="32"/>
      <c r="U28" s="42" t="s">
        <v>48</v>
      </c>
    </row>
    <row r="29" spans="1:21" ht="15.75" thickBot="1" x14ac:dyDescent="0.3">
      <c r="A29" s="90"/>
      <c r="B29" s="102"/>
      <c r="C29" s="104"/>
      <c r="D29" s="17" t="s">
        <v>33</v>
      </c>
      <c r="E29" s="24">
        <f>E27+E28</f>
        <v>0</v>
      </c>
      <c r="F29" s="45"/>
      <c r="G29" s="32"/>
      <c r="U29" s="42" t="s">
        <v>49</v>
      </c>
    </row>
    <row r="30" spans="1:21" ht="16.5" thickTop="1" thickBot="1" x14ac:dyDescent="0.3">
      <c r="A30" s="90">
        <v>1.06</v>
      </c>
      <c r="B30" s="100">
        <v>6</v>
      </c>
      <c r="C30" s="105" t="s">
        <v>51</v>
      </c>
      <c r="D30" s="15" t="s">
        <v>29</v>
      </c>
      <c r="E30" s="1">
        <v>0</v>
      </c>
      <c r="F30" s="2"/>
      <c r="G30" s="32"/>
      <c r="U30" s="42" t="s">
        <v>50</v>
      </c>
    </row>
    <row r="31" spans="1:21" ht="15.75" thickBot="1" x14ac:dyDescent="0.3">
      <c r="A31" s="90"/>
      <c r="B31" s="101"/>
      <c r="C31" s="103"/>
      <c r="D31" s="15" t="s">
        <v>31</v>
      </c>
      <c r="E31" s="1">
        <v>0</v>
      </c>
      <c r="F31" s="2"/>
      <c r="G31" s="32"/>
      <c r="U31" s="42" t="s">
        <v>52</v>
      </c>
    </row>
    <row r="32" spans="1:21" ht="15.75" thickBot="1" x14ac:dyDescent="0.3">
      <c r="A32" s="90"/>
      <c r="B32" s="102"/>
      <c r="C32" s="104"/>
      <c r="D32" s="17" t="s">
        <v>33</v>
      </c>
      <c r="E32" s="25">
        <f>E30+E31</f>
        <v>0</v>
      </c>
      <c r="F32" s="45"/>
      <c r="G32" s="32"/>
      <c r="U32" s="42" t="s">
        <v>53</v>
      </c>
    </row>
    <row r="33" spans="1:21" ht="16.5" thickTop="1" thickBot="1" x14ac:dyDescent="0.3">
      <c r="A33" s="90">
        <v>1.07</v>
      </c>
      <c r="B33" s="100">
        <v>7</v>
      </c>
      <c r="C33" s="105" t="s">
        <v>55</v>
      </c>
      <c r="D33" s="15" t="s">
        <v>29</v>
      </c>
      <c r="E33" s="1">
        <v>0</v>
      </c>
      <c r="F33" s="2"/>
      <c r="G33" s="32"/>
      <c r="U33" s="42" t="s">
        <v>54</v>
      </c>
    </row>
    <row r="34" spans="1:21" ht="15.75" thickBot="1" x14ac:dyDescent="0.3">
      <c r="A34" s="90"/>
      <c r="B34" s="101"/>
      <c r="C34" s="103"/>
      <c r="D34" s="15" t="s">
        <v>31</v>
      </c>
      <c r="E34" s="1">
        <v>0</v>
      </c>
      <c r="F34" s="2"/>
      <c r="G34" s="32"/>
      <c r="U34" s="42" t="s">
        <v>56</v>
      </c>
    </row>
    <row r="35" spans="1:21" ht="15.75" thickBot="1" x14ac:dyDescent="0.3">
      <c r="A35" s="90"/>
      <c r="B35" s="102"/>
      <c r="C35" s="104"/>
      <c r="D35" s="17" t="s">
        <v>33</v>
      </c>
      <c r="E35" s="25">
        <f>E33+E34</f>
        <v>0</v>
      </c>
      <c r="F35" s="45"/>
      <c r="G35" s="32"/>
      <c r="U35" s="42" t="s">
        <v>327</v>
      </c>
    </row>
    <row r="36" spans="1:21" ht="16.5" thickTop="1" thickBot="1" x14ac:dyDescent="0.3">
      <c r="A36" s="90">
        <v>1.08</v>
      </c>
      <c r="B36" s="100">
        <v>8</v>
      </c>
      <c r="C36" s="105" t="s">
        <v>59</v>
      </c>
      <c r="D36" s="15" t="s">
        <v>29</v>
      </c>
      <c r="E36" s="1">
        <v>0.2</v>
      </c>
      <c r="F36" s="2"/>
      <c r="G36" s="32"/>
      <c r="U36" s="42" t="s">
        <v>57</v>
      </c>
    </row>
    <row r="37" spans="1:21" ht="15.75" thickBot="1" x14ac:dyDescent="0.3">
      <c r="A37" s="90"/>
      <c r="B37" s="101"/>
      <c r="C37" s="103"/>
      <c r="D37" s="15" t="s">
        <v>31</v>
      </c>
      <c r="E37" s="1">
        <v>1.86</v>
      </c>
      <c r="F37" s="2"/>
      <c r="G37" s="32"/>
      <c r="U37" s="42" t="s">
        <v>58</v>
      </c>
    </row>
    <row r="38" spans="1:21" ht="15.75" thickBot="1" x14ac:dyDescent="0.3">
      <c r="A38" s="90"/>
      <c r="B38" s="102"/>
      <c r="C38" s="103"/>
      <c r="D38" s="22" t="s">
        <v>33</v>
      </c>
      <c r="E38" s="74">
        <v>1.03</v>
      </c>
      <c r="F38" s="26"/>
      <c r="G38" s="32"/>
      <c r="U38" s="42" t="s">
        <v>60</v>
      </c>
    </row>
    <row r="39" spans="1:21" ht="16.5" thickTop="1" thickBot="1" x14ac:dyDescent="0.3">
      <c r="A39" s="35">
        <v>2</v>
      </c>
      <c r="B39" s="111" t="s">
        <v>63</v>
      </c>
      <c r="C39" s="112"/>
      <c r="D39" s="112"/>
      <c r="E39" s="112"/>
      <c r="F39" s="113"/>
      <c r="G39" s="32"/>
      <c r="U39" s="42" t="s">
        <v>61</v>
      </c>
    </row>
    <row r="40" spans="1:21" ht="16.5" thickTop="1" thickBot="1" x14ac:dyDescent="0.3">
      <c r="A40" s="90">
        <v>2.0099999999999998</v>
      </c>
      <c r="B40" s="101">
        <v>9</v>
      </c>
      <c r="C40" s="103" t="s">
        <v>28</v>
      </c>
      <c r="D40" s="15" t="s">
        <v>29</v>
      </c>
      <c r="E40" s="11">
        <v>240</v>
      </c>
      <c r="F40" s="2"/>
      <c r="G40" s="32"/>
      <c r="U40" s="42" t="s">
        <v>62</v>
      </c>
    </row>
    <row r="41" spans="1:21" ht="15.75" thickBot="1" x14ac:dyDescent="0.3">
      <c r="A41" s="90"/>
      <c r="B41" s="101"/>
      <c r="C41" s="103"/>
      <c r="D41" s="15" t="s">
        <v>31</v>
      </c>
      <c r="E41" s="11">
        <v>73</v>
      </c>
      <c r="F41" s="2"/>
      <c r="G41" s="32"/>
      <c r="U41" s="42" t="s">
        <v>64</v>
      </c>
    </row>
    <row r="42" spans="1:21" ht="15.75" thickBot="1" x14ac:dyDescent="0.3">
      <c r="A42" s="90"/>
      <c r="B42" s="114"/>
      <c r="C42" s="106"/>
      <c r="D42" s="17" t="s">
        <v>33</v>
      </c>
      <c r="E42" s="24">
        <f>E40+E41</f>
        <v>313</v>
      </c>
      <c r="F42" s="45"/>
      <c r="G42" s="32"/>
      <c r="U42" s="42" t="s">
        <v>65</v>
      </c>
    </row>
    <row r="43" spans="1:21" ht="16.5" thickTop="1" thickBot="1" x14ac:dyDescent="0.3">
      <c r="A43" s="90">
        <v>2.02</v>
      </c>
      <c r="B43" s="115">
        <v>10</v>
      </c>
      <c r="C43" s="116" t="s">
        <v>35</v>
      </c>
      <c r="D43" s="15" t="s">
        <v>29</v>
      </c>
      <c r="E43" s="11">
        <v>0</v>
      </c>
      <c r="F43" s="2"/>
      <c r="G43" s="32"/>
      <c r="U43" s="42" t="s">
        <v>66</v>
      </c>
    </row>
    <row r="44" spans="1:21" ht="15.75" thickBot="1" x14ac:dyDescent="0.3">
      <c r="A44" s="90"/>
      <c r="B44" s="101"/>
      <c r="C44" s="103"/>
      <c r="D44" s="15" t="s">
        <v>31</v>
      </c>
      <c r="E44" s="11">
        <v>0</v>
      </c>
      <c r="F44" s="2"/>
      <c r="G44" s="32"/>
      <c r="U44" s="42" t="s">
        <v>67</v>
      </c>
    </row>
    <row r="45" spans="1:21" ht="15.75" thickBot="1" x14ac:dyDescent="0.3">
      <c r="A45" s="90"/>
      <c r="B45" s="114"/>
      <c r="C45" s="106"/>
      <c r="D45" s="17" t="s">
        <v>33</v>
      </c>
      <c r="E45" s="24">
        <f>E43+E44</f>
        <v>0</v>
      </c>
      <c r="F45" s="45"/>
      <c r="G45" s="32"/>
      <c r="U45" s="42" t="s">
        <v>68</v>
      </c>
    </row>
    <row r="46" spans="1:21" ht="16.5" thickTop="1" thickBot="1" x14ac:dyDescent="0.3">
      <c r="A46" s="90">
        <v>2.0299999999999998</v>
      </c>
      <c r="B46" s="115">
        <v>11</v>
      </c>
      <c r="C46" s="116" t="s">
        <v>71</v>
      </c>
      <c r="D46" s="15" t="s">
        <v>29</v>
      </c>
      <c r="E46" s="11">
        <v>240</v>
      </c>
      <c r="F46" s="2"/>
      <c r="G46" s="32"/>
      <c r="U46" s="42" t="s">
        <v>69</v>
      </c>
    </row>
    <row r="47" spans="1:21" ht="15.75" thickBot="1" x14ac:dyDescent="0.3">
      <c r="A47" s="90"/>
      <c r="B47" s="101"/>
      <c r="C47" s="103"/>
      <c r="D47" s="15" t="s">
        <v>31</v>
      </c>
      <c r="E47" s="11">
        <v>73</v>
      </c>
      <c r="F47" s="2"/>
      <c r="G47" s="32"/>
      <c r="U47" s="42" t="s">
        <v>70</v>
      </c>
    </row>
    <row r="48" spans="1:21" ht="15.75" thickBot="1" x14ac:dyDescent="0.3">
      <c r="A48" s="90"/>
      <c r="B48" s="114"/>
      <c r="C48" s="106"/>
      <c r="D48" s="17" t="s">
        <v>33</v>
      </c>
      <c r="E48" s="24">
        <f>E46+E47</f>
        <v>313</v>
      </c>
      <c r="F48" s="45"/>
      <c r="G48" s="32"/>
      <c r="U48" s="42" t="s">
        <v>72</v>
      </c>
    </row>
    <row r="49" spans="1:21" ht="16.5" thickTop="1" thickBot="1" x14ac:dyDescent="0.3">
      <c r="A49" s="90">
        <v>2.04</v>
      </c>
      <c r="B49" s="115">
        <v>12</v>
      </c>
      <c r="C49" s="116" t="s">
        <v>75</v>
      </c>
      <c r="D49" s="15" t="s">
        <v>29</v>
      </c>
      <c r="E49" s="11">
        <v>0</v>
      </c>
      <c r="F49" s="2"/>
      <c r="G49" s="32"/>
      <c r="U49" s="42" t="s">
        <v>73</v>
      </c>
    </row>
    <row r="50" spans="1:21" ht="15.75" thickBot="1" x14ac:dyDescent="0.3">
      <c r="A50" s="90"/>
      <c r="B50" s="101"/>
      <c r="C50" s="103"/>
      <c r="D50" s="15" t="s">
        <v>31</v>
      </c>
      <c r="E50" s="11">
        <v>0</v>
      </c>
      <c r="F50" s="2"/>
      <c r="G50" s="32"/>
      <c r="U50" s="42" t="s">
        <v>74</v>
      </c>
    </row>
    <row r="51" spans="1:21" ht="15.75" thickBot="1" x14ac:dyDescent="0.3">
      <c r="A51" s="90"/>
      <c r="B51" s="114"/>
      <c r="C51" s="106"/>
      <c r="D51" s="17" t="s">
        <v>33</v>
      </c>
      <c r="E51" s="24">
        <f>E49+E50</f>
        <v>0</v>
      </c>
      <c r="F51" s="45"/>
      <c r="G51" s="32"/>
      <c r="U51" s="42" t="s">
        <v>76</v>
      </c>
    </row>
    <row r="52" spans="1:21" ht="16.5" thickTop="1" thickBot="1" x14ac:dyDescent="0.3">
      <c r="A52" s="90">
        <v>2.0499999999999998</v>
      </c>
      <c r="B52" s="115">
        <v>13</v>
      </c>
      <c r="C52" s="116" t="s">
        <v>47</v>
      </c>
      <c r="D52" s="15" t="s">
        <v>29</v>
      </c>
      <c r="E52" s="11">
        <v>0</v>
      </c>
      <c r="F52" s="2"/>
      <c r="G52" s="32"/>
      <c r="U52" s="42" t="s">
        <v>77</v>
      </c>
    </row>
    <row r="53" spans="1:21" ht="15.75" thickBot="1" x14ac:dyDescent="0.3">
      <c r="A53" s="90"/>
      <c r="B53" s="101"/>
      <c r="C53" s="103"/>
      <c r="D53" s="23" t="s">
        <v>31</v>
      </c>
      <c r="E53" s="11">
        <v>0</v>
      </c>
      <c r="F53" s="2"/>
      <c r="G53" s="32"/>
      <c r="U53" s="42" t="s">
        <v>78</v>
      </c>
    </row>
    <row r="54" spans="1:21" ht="16.5" thickTop="1" thickBot="1" x14ac:dyDescent="0.3">
      <c r="A54" s="90"/>
      <c r="B54" s="114"/>
      <c r="C54" s="106"/>
      <c r="D54" s="17" t="s">
        <v>33</v>
      </c>
      <c r="E54" s="24">
        <f>E52+E53</f>
        <v>0</v>
      </c>
      <c r="F54" s="45"/>
      <c r="G54" s="32"/>
      <c r="U54" s="42" t="s">
        <v>79</v>
      </c>
    </row>
    <row r="55" spans="1:21" ht="16.5" thickTop="1" thickBot="1" x14ac:dyDescent="0.3">
      <c r="A55" s="90">
        <v>2.06</v>
      </c>
      <c r="B55" s="115">
        <v>14</v>
      </c>
      <c r="C55" s="116" t="s">
        <v>82</v>
      </c>
      <c r="D55" s="15" t="s">
        <v>29</v>
      </c>
      <c r="E55" s="1">
        <v>0</v>
      </c>
      <c r="F55" s="2"/>
      <c r="G55" s="32"/>
      <c r="U55" s="42" t="s">
        <v>80</v>
      </c>
    </row>
    <row r="56" spans="1:21" ht="15.75" thickBot="1" x14ac:dyDescent="0.3">
      <c r="A56" s="90"/>
      <c r="B56" s="101"/>
      <c r="C56" s="103"/>
      <c r="D56" s="15" t="s">
        <v>31</v>
      </c>
      <c r="E56" s="1">
        <v>0</v>
      </c>
      <c r="F56" s="2"/>
      <c r="G56" s="32"/>
      <c r="U56" s="42" t="s">
        <v>81</v>
      </c>
    </row>
    <row r="57" spans="1:21" ht="15.75" thickBot="1" x14ac:dyDescent="0.3">
      <c r="A57" s="90"/>
      <c r="B57" s="114"/>
      <c r="C57" s="106"/>
      <c r="D57" s="17" t="s">
        <v>33</v>
      </c>
      <c r="E57" s="25">
        <f>E55+E56</f>
        <v>0</v>
      </c>
      <c r="F57" s="45"/>
      <c r="G57" s="32"/>
      <c r="U57" s="42" t="s">
        <v>83</v>
      </c>
    </row>
    <row r="58" spans="1:21" ht="16.5" thickTop="1" thickBot="1" x14ac:dyDescent="0.3">
      <c r="A58" s="90">
        <v>2.0699999999999998</v>
      </c>
      <c r="B58" s="115">
        <v>15</v>
      </c>
      <c r="C58" s="116" t="s">
        <v>86</v>
      </c>
      <c r="D58" s="15" t="s">
        <v>29</v>
      </c>
      <c r="E58" s="1">
        <v>0</v>
      </c>
      <c r="F58" s="2"/>
      <c r="G58" s="32"/>
      <c r="U58" s="42" t="s">
        <v>84</v>
      </c>
    </row>
    <row r="59" spans="1:21" ht="15.75" thickBot="1" x14ac:dyDescent="0.3">
      <c r="A59" s="90"/>
      <c r="B59" s="101"/>
      <c r="C59" s="103"/>
      <c r="D59" s="15" t="s">
        <v>31</v>
      </c>
      <c r="E59" s="1">
        <v>0</v>
      </c>
      <c r="F59" s="2"/>
      <c r="G59" s="32"/>
      <c r="U59" s="42" t="s">
        <v>85</v>
      </c>
    </row>
    <row r="60" spans="1:21" ht="15.75" thickBot="1" x14ac:dyDescent="0.3">
      <c r="A60" s="90"/>
      <c r="B60" s="102"/>
      <c r="C60" s="104"/>
      <c r="D60" s="17" t="s">
        <v>33</v>
      </c>
      <c r="E60" s="25">
        <f>E58+E59</f>
        <v>0</v>
      </c>
      <c r="F60" s="45"/>
      <c r="G60" s="32"/>
      <c r="U60" s="42" t="s">
        <v>87</v>
      </c>
    </row>
    <row r="61" spans="1:21" ht="16.5" thickTop="1" thickBot="1" x14ac:dyDescent="0.3">
      <c r="A61" s="90">
        <v>2.08</v>
      </c>
      <c r="B61" s="100">
        <v>16</v>
      </c>
      <c r="C61" s="105" t="s">
        <v>59</v>
      </c>
      <c r="D61" s="15" t="s">
        <v>29</v>
      </c>
      <c r="E61" s="3">
        <v>0.77</v>
      </c>
      <c r="F61" s="4"/>
      <c r="G61" s="32"/>
      <c r="U61" s="42" t="s">
        <v>88</v>
      </c>
    </row>
    <row r="62" spans="1:21" ht="15.75" thickBot="1" x14ac:dyDescent="0.3">
      <c r="A62" s="90"/>
      <c r="B62" s="101"/>
      <c r="C62" s="103"/>
      <c r="D62" s="15" t="s">
        <v>31</v>
      </c>
      <c r="E62" s="3">
        <v>0.81</v>
      </c>
      <c r="F62" s="4"/>
      <c r="G62" s="32"/>
      <c r="U62" s="42" t="s">
        <v>89</v>
      </c>
    </row>
    <row r="63" spans="1:21" ht="15.75" thickBot="1" x14ac:dyDescent="0.3">
      <c r="A63" s="90"/>
      <c r="B63" s="101"/>
      <c r="C63" s="103"/>
      <c r="D63" s="22" t="s">
        <v>33</v>
      </c>
      <c r="E63" s="74">
        <v>0.79</v>
      </c>
      <c r="F63" s="26"/>
      <c r="G63" s="32"/>
      <c r="U63" s="42" t="s">
        <v>90</v>
      </c>
    </row>
    <row r="64" spans="1:21" ht="16.5" thickTop="1" thickBot="1" x14ac:dyDescent="0.3">
      <c r="A64" s="35">
        <v>3</v>
      </c>
      <c r="B64" s="117" t="s">
        <v>93</v>
      </c>
      <c r="C64" s="118"/>
      <c r="D64" s="118"/>
      <c r="E64" s="118"/>
      <c r="F64" s="119"/>
      <c r="G64" s="32"/>
      <c r="U64" s="42" t="s">
        <v>91</v>
      </c>
    </row>
    <row r="65" spans="1:21" ht="16.5" thickTop="1" thickBot="1" x14ac:dyDescent="0.3">
      <c r="A65" s="90">
        <v>3.01</v>
      </c>
      <c r="B65" s="100">
        <v>17</v>
      </c>
      <c r="C65" s="105" t="s">
        <v>28</v>
      </c>
      <c r="D65" s="15" t="s">
        <v>29</v>
      </c>
      <c r="E65" s="11">
        <v>271</v>
      </c>
      <c r="F65" s="5"/>
      <c r="G65" s="32"/>
      <c r="U65" s="42" t="s">
        <v>92</v>
      </c>
    </row>
    <row r="66" spans="1:21" ht="15.75" thickBot="1" x14ac:dyDescent="0.3">
      <c r="A66" s="90"/>
      <c r="B66" s="101"/>
      <c r="C66" s="103"/>
      <c r="D66" s="15" t="s">
        <v>31</v>
      </c>
      <c r="E66" s="11">
        <v>23</v>
      </c>
      <c r="F66" s="5"/>
      <c r="G66" s="32"/>
      <c r="U66" s="42" t="s">
        <v>94</v>
      </c>
    </row>
    <row r="67" spans="1:21" ht="15.75" thickBot="1" x14ac:dyDescent="0.3">
      <c r="A67" s="90"/>
      <c r="B67" s="114"/>
      <c r="C67" s="106"/>
      <c r="D67" s="17" t="s">
        <v>33</v>
      </c>
      <c r="E67" s="24">
        <f>E65+E66</f>
        <v>294</v>
      </c>
      <c r="F67" s="44"/>
      <c r="G67" s="32"/>
      <c r="U67" s="42" t="s">
        <v>95</v>
      </c>
    </row>
    <row r="68" spans="1:21" ht="16.5" thickTop="1" thickBot="1" x14ac:dyDescent="0.3">
      <c r="A68" s="90">
        <v>3.02</v>
      </c>
      <c r="B68" s="115">
        <v>18</v>
      </c>
      <c r="C68" s="116" t="s">
        <v>35</v>
      </c>
      <c r="D68" s="15" t="s">
        <v>29</v>
      </c>
      <c r="E68" s="11">
        <v>0</v>
      </c>
      <c r="F68" s="5"/>
      <c r="G68" s="32"/>
      <c r="U68" s="42" t="s">
        <v>96</v>
      </c>
    </row>
    <row r="69" spans="1:21" ht="15.75" thickBot="1" x14ac:dyDescent="0.3">
      <c r="A69" s="90"/>
      <c r="B69" s="101"/>
      <c r="C69" s="103"/>
      <c r="D69" s="15" t="s">
        <v>31</v>
      </c>
      <c r="E69" s="11">
        <v>0</v>
      </c>
      <c r="F69" s="5"/>
      <c r="G69" s="32"/>
      <c r="U69" s="42" t="s">
        <v>97</v>
      </c>
    </row>
    <row r="70" spans="1:21" ht="15.75" thickBot="1" x14ac:dyDescent="0.3">
      <c r="A70" s="90"/>
      <c r="B70" s="102"/>
      <c r="C70" s="104"/>
      <c r="D70" s="17" t="s">
        <v>33</v>
      </c>
      <c r="E70" s="24">
        <f>E68+E69</f>
        <v>0</v>
      </c>
      <c r="F70" s="44"/>
      <c r="G70" s="32"/>
      <c r="U70" s="42" t="s">
        <v>98</v>
      </c>
    </row>
    <row r="71" spans="1:21" ht="16.5" thickTop="1" thickBot="1" x14ac:dyDescent="0.3">
      <c r="A71" s="90">
        <v>3.03</v>
      </c>
      <c r="B71" s="100">
        <v>19</v>
      </c>
      <c r="C71" s="105" t="s">
        <v>99</v>
      </c>
      <c r="D71" s="15" t="s">
        <v>29</v>
      </c>
      <c r="E71" s="11">
        <v>271</v>
      </c>
      <c r="F71" s="5"/>
      <c r="G71" s="32"/>
      <c r="U71" s="42" t="s">
        <v>100</v>
      </c>
    </row>
    <row r="72" spans="1:21" ht="15.75" thickBot="1" x14ac:dyDescent="0.3">
      <c r="A72" s="90"/>
      <c r="B72" s="101"/>
      <c r="C72" s="103"/>
      <c r="D72" s="15" t="s">
        <v>31</v>
      </c>
      <c r="E72" s="11">
        <v>23</v>
      </c>
      <c r="F72" s="5"/>
      <c r="G72" s="32"/>
      <c r="U72" s="42" t="s">
        <v>101</v>
      </c>
    </row>
    <row r="73" spans="1:21" ht="15.75" thickBot="1" x14ac:dyDescent="0.3">
      <c r="A73" s="90"/>
      <c r="B73" s="114"/>
      <c r="C73" s="106"/>
      <c r="D73" s="17" t="s">
        <v>33</v>
      </c>
      <c r="E73" s="24">
        <f>E71+E72</f>
        <v>294</v>
      </c>
      <c r="F73" s="44"/>
      <c r="G73" s="32"/>
      <c r="U73" s="42" t="s">
        <v>102</v>
      </c>
    </row>
    <row r="74" spans="1:21" ht="16.5" thickTop="1" thickBot="1" x14ac:dyDescent="0.3">
      <c r="A74" s="90">
        <v>3.04</v>
      </c>
      <c r="B74" s="115">
        <v>20</v>
      </c>
      <c r="C74" s="116" t="s">
        <v>103</v>
      </c>
      <c r="D74" s="15" t="s">
        <v>29</v>
      </c>
      <c r="E74" s="11">
        <v>0</v>
      </c>
      <c r="F74" s="5"/>
      <c r="G74" s="32"/>
      <c r="U74" s="42" t="s">
        <v>104</v>
      </c>
    </row>
    <row r="75" spans="1:21" ht="15.75" thickBot="1" x14ac:dyDescent="0.3">
      <c r="A75" s="90"/>
      <c r="B75" s="101"/>
      <c r="C75" s="103"/>
      <c r="D75" s="15" t="s">
        <v>105</v>
      </c>
      <c r="E75" s="11">
        <v>0</v>
      </c>
      <c r="F75" s="5"/>
      <c r="G75" s="32"/>
      <c r="U75" s="42" t="s">
        <v>106</v>
      </c>
    </row>
    <row r="76" spans="1:21" ht="15.75" thickBot="1" x14ac:dyDescent="0.3">
      <c r="A76" s="90"/>
      <c r="B76" s="114"/>
      <c r="C76" s="106"/>
      <c r="D76" s="17" t="s">
        <v>33</v>
      </c>
      <c r="E76" s="24">
        <f>E74+E75</f>
        <v>0</v>
      </c>
      <c r="F76" s="44"/>
      <c r="G76" s="32"/>
      <c r="U76" s="42" t="s">
        <v>107</v>
      </c>
    </row>
    <row r="77" spans="1:21" ht="16.5" thickTop="1" thickBot="1" x14ac:dyDescent="0.3">
      <c r="A77" s="90">
        <v>3.05</v>
      </c>
      <c r="B77" s="115">
        <v>21</v>
      </c>
      <c r="C77" s="116" t="s">
        <v>47</v>
      </c>
      <c r="D77" s="15" t="s">
        <v>29</v>
      </c>
      <c r="E77" s="11">
        <v>0</v>
      </c>
      <c r="F77" s="5"/>
      <c r="G77" s="32"/>
      <c r="U77" s="42" t="s">
        <v>108</v>
      </c>
    </row>
    <row r="78" spans="1:21" ht="15.75" thickBot="1" x14ac:dyDescent="0.3">
      <c r="A78" s="90"/>
      <c r="B78" s="101"/>
      <c r="C78" s="103"/>
      <c r="D78" s="15" t="s">
        <v>31</v>
      </c>
      <c r="E78" s="11">
        <v>0</v>
      </c>
      <c r="F78" s="5"/>
      <c r="G78" s="32"/>
      <c r="U78" s="42" t="s">
        <v>109</v>
      </c>
    </row>
    <row r="79" spans="1:21" ht="15.75" thickBot="1" x14ac:dyDescent="0.3">
      <c r="A79" s="90"/>
      <c r="B79" s="114"/>
      <c r="C79" s="106"/>
      <c r="D79" s="17" t="s">
        <v>33</v>
      </c>
      <c r="E79" s="24">
        <f>E77+E78</f>
        <v>0</v>
      </c>
      <c r="F79" s="44"/>
      <c r="G79" s="32"/>
      <c r="U79" s="42" t="s">
        <v>110</v>
      </c>
    </row>
    <row r="80" spans="1:21" ht="16.5" thickTop="1" thickBot="1" x14ac:dyDescent="0.3">
      <c r="A80" s="90">
        <v>3.06</v>
      </c>
      <c r="B80" s="115">
        <v>22</v>
      </c>
      <c r="C80" s="116" t="s">
        <v>51</v>
      </c>
      <c r="D80" s="76" t="s">
        <v>29</v>
      </c>
      <c r="E80" s="77">
        <v>0</v>
      </c>
      <c r="F80" s="78"/>
      <c r="G80" s="32"/>
      <c r="U80" s="42" t="s">
        <v>111</v>
      </c>
    </row>
    <row r="81" spans="1:21" ht="15.75" thickBot="1" x14ac:dyDescent="0.3">
      <c r="A81" s="90"/>
      <c r="B81" s="101"/>
      <c r="C81" s="103"/>
      <c r="D81" s="15" t="s">
        <v>31</v>
      </c>
      <c r="E81" s="1">
        <v>0</v>
      </c>
      <c r="F81" s="5"/>
      <c r="G81" s="32"/>
      <c r="U81" s="42" t="s">
        <v>112</v>
      </c>
    </row>
    <row r="82" spans="1:21" ht="15.75" thickBot="1" x14ac:dyDescent="0.3">
      <c r="A82" s="90"/>
      <c r="B82" s="114"/>
      <c r="C82" s="106"/>
      <c r="D82" s="17" t="s">
        <v>33</v>
      </c>
      <c r="E82" s="25">
        <f>E80+E81</f>
        <v>0</v>
      </c>
      <c r="F82" s="44"/>
      <c r="G82" s="32"/>
      <c r="U82" s="42" t="s">
        <v>113</v>
      </c>
    </row>
    <row r="83" spans="1:21" ht="16.5" thickTop="1" thickBot="1" x14ac:dyDescent="0.3">
      <c r="A83" s="90">
        <v>3.07</v>
      </c>
      <c r="B83" s="115">
        <v>23</v>
      </c>
      <c r="C83" s="116" t="s">
        <v>55</v>
      </c>
      <c r="D83" s="15" t="s">
        <v>29</v>
      </c>
      <c r="E83" s="1">
        <v>0</v>
      </c>
      <c r="F83" s="5"/>
      <c r="G83" s="32"/>
      <c r="U83" s="42" t="s">
        <v>114</v>
      </c>
    </row>
    <row r="84" spans="1:21" ht="15.75" thickBot="1" x14ac:dyDescent="0.3">
      <c r="A84" s="90"/>
      <c r="B84" s="101"/>
      <c r="C84" s="103"/>
      <c r="D84" s="15" t="s">
        <v>31</v>
      </c>
      <c r="E84" s="1">
        <v>0</v>
      </c>
      <c r="F84" s="5"/>
      <c r="G84" s="32"/>
      <c r="U84" s="42" t="s">
        <v>115</v>
      </c>
    </row>
    <row r="85" spans="1:21" ht="15.75" thickBot="1" x14ac:dyDescent="0.3">
      <c r="A85" s="90"/>
      <c r="B85" s="114"/>
      <c r="C85" s="106"/>
      <c r="D85" s="17" t="s">
        <v>33</v>
      </c>
      <c r="E85" s="25">
        <f>E83+E84</f>
        <v>0</v>
      </c>
      <c r="F85" s="44"/>
      <c r="G85" s="32"/>
      <c r="U85" s="42" t="s">
        <v>116</v>
      </c>
    </row>
    <row r="86" spans="1:21" ht="16.5" thickTop="1" thickBot="1" x14ac:dyDescent="0.3">
      <c r="A86" s="90">
        <v>3.08</v>
      </c>
      <c r="B86" s="115">
        <v>24</v>
      </c>
      <c r="C86" s="116" t="s">
        <v>59</v>
      </c>
      <c r="D86" s="15" t="s">
        <v>29</v>
      </c>
      <c r="E86" s="3">
        <v>0.77</v>
      </c>
      <c r="F86" s="7"/>
      <c r="G86" s="32"/>
      <c r="U86" s="42" t="s">
        <v>117</v>
      </c>
    </row>
    <row r="87" spans="1:21" ht="15.75" thickBot="1" x14ac:dyDescent="0.3">
      <c r="A87" s="90"/>
      <c r="B87" s="101"/>
      <c r="C87" s="103"/>
      <c r="D87" s="15" t="s">
        <v>31</v>
      </c>
      <c r="E87" s="3">
        <v>0.79</v>
      </c>
      <c r="F87" s="7"/>
      <c r="G87" s="32"/>
      <c r="U87" s="42" t="s">
        <v>118</v>
      </c>
    </row>
    <row r="88" spans="1:21" ht="15.75" thickBot="1" x14ac:dyDescent="0.3">
      <c r="A88" s="90"/>
      <c r="B88" s="114"/>
      <c r="C88" s="106"/>
      <c r="D88" s="17" t="s">
        <v>33</v>
      </c>
      <c r="E88" s="74">
        <v>0.78</v>
      </c>
      <c r="F88" s="26"/>
      <c r="G88" s="32"/>
      <c r="U88" s="42" t="s">
        <v>119</v>
      </c>
    </row>
    <row r="89" spans="1:21" ht="16.5" thickTop="1" thickBot="1" x14ac:dyDescent="0.3">
      <c r="A89" s="35">
        <v>4</v>
      </c>
      <c r="B89" s="120" t="s">
        <v>120</v>
      </c>
      <c r="C89" s="121"/>
      <c r="D89" s="121"/>
      <c r="E89" s="122"/>
      <c r="F89" s="123"/>
      <c r="G89" s="32"/>
      <c r="U89" s="42" t="s">
        <v>121</v>
      </c>
    </row>
    <row r="90" spans="1:21" ht="16.5" thickTop="1" thickBot="1" x14ac:dyDescent="0.3">
      <c r="A90" s="90">
        <v>4.01</v>
      </c>
      <c r="B90" s="115">
        <v>25</v>
      </c>
      <c r="C90" s="116" t="s">
        <v>122</v>
      </c>
      <c r="D90" s="15" t="s">
        <v>29</v>
      </c>
      <c r="E90" s="11">
        <v>18</v>
      </c>
      <c r="F90" s="5"/>
      <c r="G90" s="32"/>
      <c r="U90" s="42" t="s">
        <v>123</v>
      </c>
    </row>
    <row r="91" spans="1:21" ht="15.75" thickBot="1" x14ac:dyDescent="0.3">
      <c r="A91" s="90"/>
      <c r="B91" s="101"/>
      <c r="C91" s="103"/>
      <c r="D91" s="15" t="s">
        <v>31</v>
      </c>
      <c r="E91" s="11">
        <v>2</v>
      </c>
      <c r="F91" s="5"/>
      <c r="G91" s="32"/>
      <c r="U91" s="42" t="s">
        <v>124</v>
      </c>
    </row>
    <row r="92" spans="1:21" ht="15.75" thickBot="1" x14ac:dyDescent="0.3">
      <c r="A92" s="90"/>
      <c r="B92" s="102"/>
      <c r="C92" s="104"/>
      <c r="D92" s="17" t="s">
        <v>33</v>
      </c>
      <c r="E92" s="18">
        <f>E90+E91</f>
        <v>20</v>
      </c>
      <c r="F92" s="43"/>
      <c r="G92" s="32"/>
      <c r="U92" s="42" t="s">
        <v>125</v>
      </c>
    </row>
    <row r="93" spans="1:21" ht="16.5" thickTop="1" thickBot="1" x14ac:dyDescent="0.3">
      <c r="A93" s="90">
        <v>4.0199999999999996</v>
      </c>
      <c r="B93" s="100">
        <v>26</v>
      </c>
      <c r="C93" s="105" t="s">
        <v>126</v>
      </c>
      <c r="D93" s="15" t="s">
        <v>29</v>
      </c>
      <c r="E93" s="11">
        <v>0</v>
      </c>
      <c r="F93" s="5"/>
      <c r="G93" s="32"/>
      <c r="U93" s="42" t="s">
        <v>127</v>
      </c>
    </row>
    <row r="94" spans="1:21" ht="15.75" thickBot="1" x14ac:dyDescent="0.3">
      <c r="A94" s="90"/>
      <c r="B94" s="101"/>
      <c r="C94" s="103"/>
      <c r="D94" s="15" t="s">
        <v>31</v>
      </c>
      <c r="E94" s="11">
        <v>0</v>
      </c>
      <c r="F94" s="5"/>
      <c r="G94" s="32"/>
      <c r="U94" s="42" t="s">
        <v>128</v>
      </c>
    </row>
    <row r="95" spans="1:21" ht="15.75" thickBot="1" x14ac:dyDescent="0.3">
      <c r="A95" s="90"/>
      <c r="B95" s="102"/>
      <c r="C95" s="104"/>
      <c r="D95" s="17" t="s">
        <v>33</v>
      </c>
      <c r="E95" s="18">
        <f>E93+E94</f>
        <v>0</v>
      </c>
      <c r="F95" s="43"/>
      <c r="G95" s="32"/>
      <c r="U95" s="42" t="s">
        <v>129</v>
      </c>
    </row>
    <row r="96" spans="1:21" ht="16.5" thickTop="1" thickBot="1" x14ac:dyDescent="0.3">
      <c r="A96" s="90">
        <v>4.03</v>
      </c>
      <c r="B96" s="100">
        <v>27</v>
      </c>
      <c r="C96" s="105" t="s">
        <v>130</v>
      </c>
      <c r="D96" s="15" t="s">
        <v>29</v>
      </c>
      <c r="E96" s="12">
        <v>15</v>
      </c>
      <c r="F96" s="7"/>
      <c r="G96" s="32"/>
      <c r="U96" s="42" t="s">
        <v>131</v>
      </c>
    </row>
    <row r="97" spans="1:21" ht="15.75" thickBot="1" x14ac:dyDescent="0.3">
      <c r="A97" s="90"/>
      <c r="B97" s="101"/>
      <c r="C97" s="103"/>
      <c r="D97" s="15" t="s">
        <v>31</v>
      </c>
      <c r="E97" s="12">
        <v>3</v>
      </c>
      <c r="F97" s="7"/>
      <c r="G97" s="32"/>
      <c r="U97" s="42" t="s">
        <v>132</v>
      </c>
    </row>
    <row r="98" spans="1:21" ht="15.75" thickBot="1" x14ac:dyDescent="0.3">
      <c r="A98" s="90"/>
      <c r="B98" s="102"/>
      <c r="C98" s="104"/>
      <c r="D98" s="17" t="s">
        <v>33</v>
      </c>
      <c r="E98" s="18">
        <f>E96+E97</f>
        <v>18</v>
      </c>
      <c r="F98" s="43"/>
      <c r="G98" s="32"/>
      <c r="U98" s="42" t="s">
        <v>133</v>
      </c>
    </row>
    <row r="99" spans="1:21" ht="16.5" thickTop="1" thickBot="1" x14ac:dyDescent="0.3">
      <c r="A99" s="90">
        <v>4.04</v>
      </c>
      <c r="B99" s="100">
        <v>28</v>
      </c>
      <c r="C99" s="105" t="s">
        <v>134</v>
      </c>
      <c r="D99" s="15" t="s">
        <v>29</v>
      </c>
      <c r="E99" s="12">
        <v>18</v>
      </c>
      <c r="F99" s="7"/>
      <c r="G99" s="32"/>
      <c r="U99" s="42" t="s">
        <v>135</v>
      </c>
    </row>
    <row r="100" spans="1:21" ht="15.75" thickBot="1" x14ac:dyDescent="0.3">
      <c r="A100" s="90"/>
      <c r="B100" s="101"/>
      <c r="C100" s="103"/>
      <c r="D100" s="15" t="s">
        <v>31</v>
      </c>
      <c r="E100" s="12">
        <v>2</v>
      </c>
      <c r="F100" s="7"/>
      <c r="G100" s="32"/>
      <c r="U100" s="42" t="s">
        <v>136</v>
      </c>
    </row>
    <row r="101" spans="1:21" ht="15.75" thickBot="1" x14ac:dyDescent="0.3">
      <c r="A101" s="90"/>
      <c r="B101" s="114"/>
      <c r="C101" s="106"/>
      <c r="D101" s="17" t="s">
        <v>33</v>
      </c>
      <c r="E101" s="18">
        <f>E99+E100</f>
        <v>20</v>
      </c>
      <c r="F101" s="43"/>
      <c r="G101" s="32"/>
      <c r="U101" s="42" t="s">
        <v>137</v>
      </c>
    </row>
    <row r="102" spans="1:21" ht="16.5" thickTop="1" thickBot="1" x14ac:dyDescent="0.3">
      <c r="A102" s="90">
        <v>4.05</v>
      </c>
      <c r="B102" s="115">
        <v>29</v>
      </c>
      <c r="C102" s="116" t="s">
        <v>138</v>
      </c>
      <c r="D102" s="15" t="s">
        <v>29</v>
      </c>
      <c r="E102" s="12">
        <v>0</v>
      </c>
      <c r="F102" s="7"/>
      <c r="G102" s="32"/>
      <c r="U102" s="42" t="s">
        <v>139</v>
      </c>
    </row>
    <row r="103" spans="1:21" ht="15.75" thickBot="1" x14ac:dyDescent="0.3">
      <c r="A103" s="90"/>
      <c r="B103" s="101"/>
      <c r="C103" s="103"/>
      <c r="D103" s="15" t="s">
        <v>31</v>
      </c>
      <c r="E103" s="12">
        <v>0</v>
      </c>
      <c r="F103" s="7"/>
      <c r="G103" s="32"/>
      <c r="U103" s="42" t="s">
        <v>140</v>
      </c>
    </row>
    <row r="104" spans="1:21" ht="15.75" thickBot="1" x14ac:dyDescent="0.3">
      <c r="A104" s="90"/>
      <c r="B104" s="114"/>
      <c r="C104" s="106"/>
      <c r="D104" s="17" t="s">
        <v>33</v>
      </c>
      <c r="E104" s="18">
        <f>E102+E103</f>
        <v>0</v>
      </c>
      <c r="F104" s="43"/>
      <c r="G104" s="32"/>
      <c r="U104" s="42" t="s">
        <v>328</v>
      </c>
    </row>
    <row r="105" spans="1:21" ht="16.5" thickTop="1" thickBot="1" x14ac:dyDescent="0.3">
      <c r="A105" s="90">
        <v>4.0599999999999996</v>
      </c>
      <c r="B105" s="115">
        <v>30</v>
      </c>
      <c r="C105" s="116" t="s">
        <v>142</v>
      </c>
      <c r="D105" s="15" t="s">
        <v>29</v>
      </c>
      <c r="E105" s="11">
        <v>0</v>
      </c>
      <c r="F105" s="5"/>
      <c r="G105" s="32"/>
      <c r="U105" s="42" t="s">
        <v>141</v>
      </c>
    </row>
    <row r="106" spans="1:21" ht="15.75" thickBot="1" x14ac:dyDescent="0.3">
      <c r="A106" s="90"/>
      <c r="B106" s="101"/>
      <c r="C106" s="103"/>
      <c r="D106" s="15" t="s">
        <v>31</v>
      </c>
      <c r="E106" s="11">
        <v>0</v>
      </c>
      <c r="F106" s="5"/>
      <c r="G106" s="32"/>
      <c r="U106" s="42" t="s">
        <v>143</v>
      </c>
    </row>
    <row r="107" spans="1:21" ht="15.75" thickBot="1" x14ac:dyDescent="0.3">
      <c r="A107" s="90"/>
      <c r="B107" s="114"/>
      <c r="C107" s="106"/>
      <c r="D107" s="17" t="s">
        <v>33</v>
      </c>
      <c r="E107" s="18">
        <f>E105+E106</f>
        <v>0</v>
      </c>
      <c r="F107" s="43"/>
      <c r="G107" s="32"/>
      <c r="U107" s="42" t="s">
        <v>144</v>
      </c>
    </row>
    <row r="108" spans="1:21" ht="16.5" thickTop="1" thickBot="1" x14ac:dyDescent="0.3">
      <c r="A108" s="90">
        <v>4.07</v>
      </c>
      <c r="B108" s="115">
        <v>31</v>
      </c>
      <c r="C108" s="116" t="s">
        <v>146</v>
      </c>
      <c r="D108" s="15" t="s">
        <v>29</v>
      </c>
      <c r="E108" s="1">
        <v>0</v>
      </c>
      <c r="F108" s="5"/>
      <c r="G108" s="32"/>
      <c r="U108" s="42" t="s">
        <v>145</v>
      </c>
    </row>
    <row r="109" spans="1:21" ht="15.75" thickBot="1" x14ac:dyDescent="0.3">
      <c r="A109" s="90"/>
      <c r="B109" s="101"/>
      <c r="C109" s="103"/>
      <c r="D109" s="15" t="s">
        <v>31</v>
      </c>
      <c r="E109" s="1">
        <v>0</v>
      </c>
      <c r="F109" s="5"/>
      <c r="G109" s="32"/>
      <c r="U109" s="42" t="s">
        <v>147</v>
      </c>
    </row>
    <row r="110" spans="1:21" ht="15.75" thickBot="1" x14ac:dyDescent="0.3">
      <c r="A110" s="90"/>
      <c r="B110" s="102"/>
      <c r="C110" s="104"/>
      <c r="D110" s="17" t="s">
        <v>33</v>
      </c>
      <c r="E110" s="20">
        <f>E108+E109</f>
        <v>0</v>
      </c>
      <c r="F110" s="43"/>
      <c r="G110" s="32"/>
      <c r="U110" s="42" t="s">
        <v>148</v>
      </c>
    </row>
    <row r="111" spans="1:21" ht="16.5" thickTop="1" thickBot="1" x14ac:dyDescent="0.3">
      <c r="A111" s="90">
        <v>4.08</v>
      </c>
      <c r="B111" s="100">
        <v>32</v>
      </c>
      <c r="C111" s="105" t="s">
        <v>150</v>
      </c>
      <c r="D111" s="15" t="s">
        <v>29</v>
      </c>
      <c r="E111" s="1">
        <v>0</v>
      </c>
      <c r="F111" s="5"/>
      <c r="G111" s="32"/>
      <c r="U111" s="42" t="s">
        <v>149</v>
      </c>
    </row>
    <row r="112" spans="1:21" ht="15.75" thickBot="1" x14ac:dyDescent="0.3">
      <c r="A112" s="90"/>
      <c r="B112" s="101"/>
      <c r="C112" s="103"/>
      <c r="D112" s="15" t="s">
        <v>31</v>
      </c>
      <c r="E112" s="1">
        <v>0</v>
      </c>
      <c r="F112" s="5"/>
      <c r="G112" s="32"/>
      <c r="U112" s="42" t="s">
        <v>151</v>
      </c>
    </row>
    <row r="113" spans="1:21" ht="15.75" thickBot="1" x14ac:dyDescent="0.3">
      <c r="A113" s="90"/>
      <c r="B113" s="102"/>
      <c r="C113" s="104"/>
      <c r="D113" s="17" t="s">
        <v>33</v>
      </c>
      <c r="E113" s="20">
        <f>E111+E112</f>
        <v>0</v>
      </c>
      <c r="F113" s="43"/>
      <c r="G113" s="32"/>
      <c r="U113" s="42" t="s">
        <v>152</v>
      </c>
    </row>
    <row r="114" spans="1:21" ht="16.5" thickTop="1" thickBot="1" x14ac:dyDescent="0.3">
      <c r="A114" s="90">
        <v>4.09</v>
      </c>
      <c r="B114" s="100">
        <v>33</v>
      </c>
      <c r="C114" s="105" t="s">
        <v>154</v>
      </c>
      <c r="D114" s="15" t="s">
        <v>29</v>
      </c>
      <c r="E114" s="3">
        <v>3</v>
      </c>
      <c r="F114" s="7"/>
      <c r="G114" s="32"/>
      <c r="U114" s="42" t="s">
        <v>153</v>
      </c>
    </row>
    <row r="115" spans="1:21" ht="15.75" thickBot="1" x14ac:dyDescent="0.3">
      <c r="A115" s="90"/>
      <c r="B115" s="101"/>
      <c r="C115" s="103"/>
      <c r="D115" s="15" t="s">
        <v>31</v>
      </c>
      <c r="E115" s="3">
        <v>3</v>
      </c>
      <c r="F115" s="7"/>
      <c r="G115" s="32"/>
      <c r="U115" s="42" t="s">
        <v>155</v>
      </c>
    </row>
    <row r="116" spans="1:21" ht="15.75" thickBot="1" x14ac:dyDescent="0.3">
      <c r="A116" s="90"/>
      <c r="B116" s="114"/>
      <c r="C116" s="106"/>
      <c r="D116" s="17" t="s">
        <v>33</v>
      </c>
      <c r="E116" s="14">
        <v>3</v>
      </c>
      <c r="F116" s="26"/>
      <c r="G116" s="32"/>
      <c r="U116" s="42" t="s">
        <v>156</v>
      </c>
    </row>
    <row r="117" spans="1:21" ht="30" customHeight="1" thickTop="1" thickBot="1" x14ac:dyDescent="0.3">
      <c r="A117" s="35">
        <v>5</v>
      </c>
      <c r="B117" s="111" t="s">
        <v>158</v>
      </c>
      <c r="C117" s="112"/>
      <c r="D117" s="112"/>
      <c r="E117" s="124"/>
      <c r="F117" s="113"/>
      <c r="G117" s="32"/>
      <c r="U117" s="42" t="s">
        <v>157</v>
      </c>
    </row>
    <row r="118" spans="1:21" ht="16.5" thickTop="1" thickBot="1" x14ac:dyDescent="0.3">
      <c r="A118" s="90">
        <v>5.01</v>
      </c>
      <c r="B118" s="115">
        <v>34</v>
      </c>
      <c r="C118" s="116" t="s">
        <v>160</v>
      </c>
      <c r="D118" s="15" t="s">
        <v>29</v>
      </c>
      <c r="E118" s="11">
        <v>0</v>
      </c>
      <c r="F118" s="5"/>
      <c r="G118" s="32"/>
      <c r="U118" s="42" t="s">
        <v>159</v>
      </c>
    </row>
    <row r="119" spans="1:21" ht="15.75" thickBot="1" x14ac:dyDescent="0.3">
      <c r="A119" s="90"/>
      <c r="B119" s="101"/>
      <c r="C119" s="103"/>
      <c r="D119" s="15" t="s">
        <v>31</v>
      </c>
      <c r="E119" s="11">
        <v>0</v>
      </c>
      <c r="F119" s="5"/>
      <c r="G119" s="32"/>
      <c r="U119" s="42" t="s">
        <v>161</v>
      </c>
    </row>
    <row r="120" spans="1:21" ht="15.75" thickBot="1" x14ac:dyDescent="0.3">
      <c r="A120" s="90"/>
      <c r="B120" s="114"/>
      <c r="C120" s="106"/>
      <c r="D120" s="17" t="s">
        <v>33</v>
      </c>
      <c r="E120" s="18">
        <f>E118+E119</f>
        <v>0</v>
      </c>
      <c r="F120" s="43"/>
      <c r="G120" s="32"/>
      <c r="U120" s="42" t="s">
        <v>162</v>
      </c>
    </row>
    <row r="121" spans="1:21" ht="16.5" thickTop="1" thickBot="1" x14ac:dyDescent="0.3">
      <c r="A121" s="90">
        <v>5.0199999999999996</v>
      </c>
      <c r="B121" s="115">
        <v>35</v>
      </c>
      <c r="C121" s="116" t="s">
        <v>164</v>
      </c>
      <c r="D121" s="15" t="s">
        <v>29</v>
      </c>
      <c r="E121" s="11">
        <v>0</v>
      </c>
      <c r="F121" s="5"/>
      <c r="G121" s="32"/>
      <c r="U121" s="42" t="s">
        <v>163</v>
      </c>
    </row>
    <row r="122" spans="1:21" ht="15.75" thickBot="1" x14ac:dyDescent="0.3">
      <c r="A122" s="90"/>
      <c r="B122" s="101"/>
      <c r="C122" s="103"/>
      <c r="D122" s="15" t="s">
        <v>31</v>
      </c>
      <c r="E122" s="11">
        <v>0</v>
      </c>
      <c r="F122" s="5"/>
      <c r="G122" s="32"/>
      <c r="U122" s="42" t="s">
        <v>165</v>
      </c>
    </row>
    <row r="123" spans="1:21" ht="15.75" thickBot="1" x14ac:dyDescent="0.3">
      <c r="A123" s="90"/>
      <c r="B123" s="114"/>
      <c r="C123" s="106"/>
      <c r="D123" s="17" t="s">
        <v>33</v>
      </c>
      <c r="E123" s="18">
        <f>E121+E122</f>
        <v>0</v>
      </c>
      <c r="F123" s="43"/>
      <c r="G123" s="32"/>
      <c r="U123" s="42" t="s">
        <v>166</v>
      </c>
    </row>
    <row r="124" spans="1:21" ht="16.5" thickTop="1" thickBot="1" x14ac:dyDescent="0.3">
      <c r="A124" s="90">
        <v>5.03</v>
      </c>
      <c r="B124" s="115">
        <v>36</v>
      </c>
      <c r="C124" s="116" t="s">
        <v>168</v>
      </c>
      <c r="D124" s="15" t="s">
        <v>29</v>
      </c>
      <c r="E124" s="12">
        <v>0</v>
      </c>
      <c r="F124" s="7"/>
      <c r="G124" s="32"/>
      <c r="U124" s="42" t="s">
        <v>167</v>
      </c>
    </row>
    <row r="125" spans="1:21" ht="15.75" thickBot="1" x14ac:dyDescent="0.3">
      <c r="A125" s="90"/>
      <c r="B125" s="101"/>
      <c r="C125" s="103"/>
      <c r="D125" s="23" t="s">
        <v>31</v>
      </c>
      <c r="E125" s="13">
        <v>0</v>
      </c>
      <c r="F125" s="8"/>
      <c r="G125" s="32"/>
      <c r="U125" s="42" t="s">
        <v>169</v>
      </c>
    </row>
    <row r="126" spans="1:21" ht="16.5" thickTop="1" thickBot="1" x14ac:dyDescent="0.3">
      <c r="A126" s="90"/>
      <c r="B126" s="114"/>
      <c r="C126" s="106"/>
      <c r="D126" s="17" t="s">
        <v>33</v>
      </c>
      <c r="E126" s="18">
        <f>E124+E125</f>
        <v>0</v>
      </c>
      <c r="F126" s="43"/>
      <c r="G126" s="32"/>
      <c r="U126" s="42" t="s">
        <v>170</v>
      </c>
    </row>
    <row r="127" spans="1:21" ht="16.5" thickTop="1" thickBot="1" x14ac:dyDescent="0.3">
      <c r="A127" s="90">
        <v>5.04</v>
      </c>
      <c r="B127" s="115">
        <v>37</v>
      </c>
      <c r="C127" s="116" t="s">
        <v>172</v>
      </c>
      <c r="D127" s="15" t="s">
        <v>29</v>
      </c>
      <c r="E127" s="12">
        <v>0</v>
      </c>
      <c r="F127" s="7"/>
      <c r="G127" s="32"/>
      <c r="U127" s="42" t="s">
        <v>171</v>
      </c>
    </row>
    <row r="128" spans="1:21" ht="15.75" thickBot="1" x14ac:dyDescent="0.3">
      <c r="A128" s="90"/>
      <c r="B128" s="101"/>
      <c r="C128" s="103"/>
      <c r="D128" s="15" t="s">
        <v>31</v>
      </c>
      <c r="E128" s="13">
        <v>0</v>
      </c>
      <c r="F128" s="7"/>
      <c r="G128" s="32"/>
      <c r="U128" s="42" t="s">
        <v>173</v>
      </c>
    </row>
    <row r="129" spans="1:21" ht="15.75" thickBot="1" x14ac:dyDescent="0.3">
      <c r="A129" s="90"/>
      <c r="B129" s="114"/>
      <c r="C129" s="106"/>
      <c r="D129" s="17" t="s">
        <v>33</v>
      </c>
      <c r="E129" s="18">
        <f>E127+E128</f>
        <v>0</v>
      </c>
      <c r="F129" s="43"/>
      <c r="G129" s="32"/>
      <c r="U129" s="42" t="s">
        <v>329</v>
      </c>
    </row>
    <row r="130" spans="1:21" ht="16.5" thickTop="1" thickBot="1" x14ac:dyDescent="0.3">
      <c r="A130" s="90">
        <v>5.05</v>
      </c>
      <c r="B130" s="115">
        <v>38</v>
      </c>
      <c r="C130" s="116" t="s">
        <v>47</v>
      </c>
      <c r="D130" s="15" t="s">
        <v>29</v>
      </c>
      <c r="E130" s="11">
        <v>0</v>
      </c>
      <c r="F130" s="5"/>
      <c r="G130" s="32"/>
      <c r="U130" s="42" t="s">
        <v>174</v>
      </c>
    </row>
    <row r="131" spans="1:21" ht="15.75" thickBot="1" x14ac:dyDescent="0.3">
      <c r="A131" s="90"/>
      <c r="B131" s="101"/>
      <c r="C131" s="103"/>
      <c r="D131" s="15" t="s">
        <v>31</v>
      </c>
      <c r="E131" s="11">
        <v>0</v>
      </c>
      <c r="F131" s="5"/>
      <c r="G131" s="32"/>
      <c r="U131" s="42" t="s">
        <v>175</v>
      </c>
    </row>
    <row r="132" spans="1:21" ht="15.75" thickBot="1" x14ac:dyDescent="0.3">
      <c r="A132" s="90"/>
      <c r="B132" s="114"/>
      <c r="C132" s="106"/>
      <c r="D132" s="17" t="s">
        <v>33</v>
      </c>
      <c r="E132" s="18">
        <f>E130+E131</f>
        <v>0</v>
      </c>
      <c r="F132" s="43"/>
      <c r="G132" s="32"/>
      <c r="U132" s="42" t="s">
        <v>176</v>
      </c>
    </row>
    <row r="133" spans="1:21" ht="16.5" thickTop="1" thickBot="1" x14ac:dyDescent="0.3">
      <c r="A133" s="90">
        <v>5.0599999999999996</v>
      </c>
      <c r="B133" s="115">
        <v>39</v>
      </c>
      <c r="C133" s="116" t="s">
        <v>51</v>
      </c>
      <c r="D133" s="15" t="s">
        <v>29</v>
      </c>
      <c r="E133" s="1">
        <v>0</v>
      </c>
      <c r="F133" s="5"/>
      <c r="G133" s="32"/>
      <c r="U133" s="42" t="s">
        <v>177</v>
      </c>
    </row>
    <row r="134" spans="1:21" ht="15.75" thickBot="1" x14ac:dyDescent="0.3">
      <c r="A134" s="90"/>
      <c r="B134" s="101"/>
      <c r="C134" s="103"/>
      <c r="D134" s="15" t="s">
        <v>31</v>
      </c>
      <c r="E134" s="1">
        <v>0</v>
      </c>
      <c r="F134" s="5"/>
      <c r="G134" s="32"/>
      <c r="U134" s="42" t="s">
        <v>178</v>
      </c>
    </row>
    <row r="135" spans="1:21" ht="15.75" thickBot="1" x14ac:dyDescent="0.3">
      <c r="A135" s="90"/>
      <c r="B135" s="102"/>
      <c r="C135" s="104"/>
      <c r="D135" s="17" t="s">
        <v>33</v>
      </c>
      <c r="E135" s="20">
        <f>E133+E134</f>
        <v>0</v>
      </c>
      <c r="F135" s="43"/>
      <c r="G135" s="32"/>
      <c r="U135" s="42" t="s">
        <v>179</v>
      </c>
    </row>
    <row r="136" spans="1:21" ht="16.5" thickTop="1" thickBot="1" x14ac:dyDescent="0.3">
      <c r="A136" s="90">
        <v>5.07</v>
      </c>
      <c r="B136" s="100">
        <v>40</v>
      </c>
      <c r="C136" s="105" t="s">
        <v>55</v>
      </c>
      <c r="D136" s="15" t="s">
        <v>29</v>
      </c>
      <c r="E136" s="1">
        <v>0</v>
      </c>
      <c r="F136" s="5"/>
      <c r="G136" s="32"/>
      <c r="U136" s="42" t="s">
        <v>180</v>
      </c>
    </row>
    <row r="137" spans="1:21" ht="15.75" thickBot="1" x14ac:dyDescent="0.3">
      <c r="A137" s="90"/>
      <c r="B137" s="101"/>
      <c r="C137" s="103"/>
      <c r="D137" s="15" t="s">
        <v>31</v>
      </c>
      <c r="E137" s="1">
        <v>0</v>
      </c>
      <c r="F137" s="5"/>
      <c r="G137" s="32"/>
      <c r="U137" s="42" t="s">
        <v>181</v>
      </c>
    </row>
    <row r="138" spans="1:21" ht="15.75" thickBot="1" x14ac:dyDescent="0.3">
      <c r="A138" s="90"/>
      <c r="B138" s="102"/>
      <c r="C138" s="104"/>
      <c r="D138" s="17" t="s">
        <v>33</v>
      </c>
      <c r="E138" s="20">
        <f>E136+E137</f>
        <v>0</v>
      </c>
      <c r="F138" s="43"/>
      <c r="G138" s="32"/>
      <c r="U138" s="42" t="s">
        <v>182</v>
      </c>
    </row>
    <row r="139" spans="1:21" ht="16.5" thickTop="1" thickBot="1" x14ac:dyDescent="0.3">
      <c r="A139" s="90">
        <v>5.08</v>
      </c>
      <c r="B139" s="100">
        <v>41</v>
      </c>
      <c r="C139" s="105" t="s">
        <v>185</v>
      </c>
      <c r="D139" s="15" t="s">
        <v>29</v>
      </c>
      <c r="E139" s="3">
        <v>0</v>
      </c>
      <c r="F139" s="7"/>
      <c r="G139" s="32"/>
      <c r="U139" s="42" t="s">
        <v>183</v>
      </c>
    </row>
    <row r="140" spans="1:21" ht="15.75" thickBot="1" x14ac:dyDescent="0.3">
      <c r="A140" s="90"/>
      <c r="B140" s="101"/>
      <c r="C140" s="103"/>
      <c r="D140" s="15" t="s">
        <v>31</v>
      </c>
      <c r="E140" s="3">
        <v>0</v>
      </c>
      <c r="F140" s="7"/>
      <c r="G140" s="32"/>
      <c r="U140" s="42" t="s">
        <v>184</v>
      </c>
    </row>
    <row r="141" spans="1:21" ht="15.75" thickBot="1" x14ac:dyDescent="0.3">
      <c r="A141" s="90"/>
      <c r="B141" s="114"/>
      <c r="C141" s="106"/>
      <c r="D141" s="17" t="s">
        <v>33</v>
      </c>
      <c r="E141" s="14">
        <v>0</v>
      </c>
      <c r="F141" s="43"/>
      <c r="G141" s="32"/>
      <c r="U141" s="42" t="s">
        <v>186</v>
      </c>
    </row>
    <row r="142" spans="1:21" ht="16.5" thickTop="1" thickBot="1" x14ac:dyDescent="0.3">
      <c r="A142" s="90">
        <v>5.09</v>
      </c>
      <c r="B142" s="115">
        <v>42</v>
      </c>
      <c r="C142" s="116" t="s">
        <v>189</v>
      </c>
      <c r="D142" s="15" t="s">
        <v>29</v>
      </c>
      <c r="E142" s="11">
        <v>0</v>
      </c>
      <c r="F142" s="5"/>
      <c r="G142" s="32"/>
      <c r="U142" s="42" t="s">
        <v>187</v>
      </c>
    </row>
    <row r="143" spans="1:21" ht="15.75" thickBot="1" x14ac:dyDescent="0.3">
      <c r="A143" s="90"/>
      <c r="B143" s="101"/>
      <c r="C143" s="103"/>
      <c r="D143" s="15" t="s">
        <v>31</v>
      </c>
      <c r="E143" s="11">
        <v>0</v>
      </c>
      <c r="F143" s="5"/>
      <c r="G143" s="32"/>
      <c r="U143" s="42" t="s">
        <v>188</v>
      </c>
    </row>
    <row r="144" spans="1:21" ht="15.75" thickBot="1" x14ac:dyDescent="0.3">
      <c r="A144" s="90"/>
      <c r="B144" s="102"/>
      <c r="C144" s="104"/>
      <c r="D144" s="17" t="s">
        <v>33</v>
      </c>
      <c r="E144" s="18">
        <f>E142+E143</f>
        <v>0</v>
      </c>
      <c r="F144" s="43"/>
      <c r="G144" s="32"/>
      <c r="U144" s="42" t="s">
        <v>190</v>
      </c>
    </row>
    <row r="145" spans="1:21" ht="21" customHeight="1" thickTop="1" thickBot="1" x14ac:dyDescent="0.3">
      <c r="A145" s="90">
        <v>5.0999999999999996</v>
      </c>
      <c r="B145" s="100">
        <v>43</v>
      </c>
      <c r="C145" s="105" t="s">
        <v>193</v>
      </c>
      <c r="D145" s="15" t="s">
        <v>29</v>
      </c>
      <c r="E145" s="1">
        <v>0</v>
      </c>
      <c r="F145" s="5"/>
      <c r="G145" s="32"/>
      <c r="U145" s="42" t="s">
        <v>191</v>
      </c>
    </row>
    <row r="146" spans="1:21" ht="21" customHeight="1" thickBot="1" x14ac:dyDescent="0.3">
      <c r="A146" s="90"/>
      <c r="B146" s="101"/>
      <c r="C146" s="103"/>
      <c r="D146" s="15" t="s">
        <v>31</v>
      </c>
      <c r="E146" s="1">
        <v>0</v>
      </c>
      <c r="F146" s="5"/>
      <c r="G146" s="32"/>
      <c r="U146" s="42" t="s">
        <v>192</v>
      </c>
    </row>
    <row r="147" spans="1:21" ht="15.75" thickBot="1" x14ac:dyDescent="0.3">
      <c r="A147" s="90"/>
      <c r="B147" s="102"/>
      <c r="C147" s="104"/>
      <c r="D147" s="17" t="s">
        <v>33</v>
      </c>
      <c r="E147" s="20">
        <f>E145+E146</f>
        <v>0</v>
      </c>
      <c r="F147" s="43"/>
      <c r="G147" s="32"/>
      <c r="U147" s="42" t="s">
        <v>194</v>
      </c>
    </row>
    <row r="148" spans="1:21" ht="31.5" customHeight="1" thickTop="1" thickBot="1" x14ac:dyDescent="0.3">
      <c r="A148" s="35">
        <v>6</v>
      </c>
      <c r="B148" s="125" t="s">
        <v>197</v>
      </c>
      <c r="C148" s="122"/>
      <c r="D148" s="122"/>
      <c r="E148" s="122"/>
      <c r="F148" s="126"/>
      <c r="G148" s="32"/>
      <c r="U148" s="42" t="s">
        <v>195</v>
      </c>
    </row>
    <row r="149" spans="1:21" ht="16.5" thickTop="1" thickBot="1" x14ac:dyDescent="0.3">
      <c r="A149" s="90">
        <v>6.01</v>
      </c>
      <c r="B149" s="115">
        <v>44</v>
      </c>
      <c r="C149" s="116" t="s">
        <v>199</v>
      </c>
      <c r="D149" s="15" t="s">
        <v>29</v>
      </c>
      <c r="E149" s="12">
        <v>1</v>
      </c>
      <c r="F149" s="7"/>
      <c r="G149" s="32"/>
      <c r="U149" s="42" t="s">
        <v>196</v>
      </c>
    </row>
    <row r="150" spans="1:21" ht="15.75" thickBot="1" x14ac:dyDescent="0.3">
      <c r="A150" s="90"/>
      <c r="B150" s="101"/>
      <c r="C150" s="103"/>
      <c r="D150" s="15" t="s">
        <v>31</v>
      </c>
      <c r="E150" s="12">
        <v>0</v>
      </c>
      <c r="F150" s="7"/>
      <c r="G150" s="32"/>
      <c r="U150" s="42" t="s">
        <v>198</v>
      </c>
    </row>
    <row r="151" spans="1:21" ht="15.75" thickBot="1" x14ac:dyDescent="0.3">
      <c r="A151" s="90"/>
      <c r="B151" s="102"/>
      <c r="C151" s="104"/>
      <c r="D151" s="17" t="s">
        <v>33</v>
      </c>
      <c r="E151" s="18">
        <f>E149+E150</f>
        <v>1</v>
      </c>
      <c r="F151" s="43"/>
      <c r="G151" s="32"/>
      <c r="U151" s="42" t="s">
        <v>200</v>
      </c>
    </row>
    <row r="152" spans="1:21" ht="16.5" thickTop="1" thickBot="1" x14ac:dyDescent="0.3">
      <c r="A152" s="90">
        <v>6.02</v>
      </c>
      <c r="B152" s="100">
        <v>45</v>
      </c>
      <c r="C152" s="105" t="s">
        <v>203</v>
      </c>
      <c r="D152" s="15" t="s">
        <v>29</v>
      </c>
      <c r="E152" s="12">
        <v>0</v>
      </c>
      <c r="F152" s="7"/>
      <c r="G152" s="32"/>
      <c r="U152" s="42" t="s">
        <v>201</v>
      </c>
    </row>
    <row r="153" spans="1:21" ht="15.75" thickBot="1" x14ac:dyDescent="0.3">
      <c r="A153" s="90"/>
      <c r="B153" s="101"/>
      <c r="C153" s="103"/>
      <c r="D153" s="15" t="s">
        <v>31</v>
      </c>
      <c r="E153" s="12">
        <v>0</v>
      </c>
      <c r="F153" s="7"/>
      <c r="G153" s="32"/>
      <c r="U153" s="42" t="s">
        <v>202</v>
      </c>
    </row>
    <row r="154" spans="1:21" ht="15.75" thickBot="1" x14ac:dyDescent="0.3">
      <c r="A154" s="90"/>
      <c r="B154" s="102"/>
      <c r="C154" s="104"/>
      <c r="D154" s="17" t="s">
        <v>33</v>
      </c>
      <c r="E154" s="18">
        <f>E152+E153</f>
        <v>0</v>
      </c>
      <c r="F154" s="43"/>
      <c r="G154" s="32"/>
      <c r="U154" s="42" t="s">
        <v>204</v>
      </c>
    </row>
    <row r="155" spans="1:21" ht="16.5" thickTop="1" thickBot="1" x14ac:dyDescent="0.3">
      <c r="A155" s="90">
        <v>6.03</v>
      </c>
      <c r="B155" s="100">
        <v>46</v>
      </c>
      <c r="C155" s="105" t="s">
        <v>207</v>
      </c>
      <c r="D155" s="15" t="s">
        <v>29</v>
      </c>
      <c r="E155" s="12">
        <v>1</v>
      </c>
      <c r="F155" s="7"/>
      <c r="G155" s="32"/>
      <c r="U155" s="42" t="s">
        <v>205</v>
      </c>
    </row>
    <row r="156" spans="1:21" ht="15.75" thickBot="1" x14ac:dyDescent="0.3">
      <c r="A156" s="90"/>
      <c r="B156" s="101"/>
      <c r="C156" s="103"/>
      <c r="D156" s="15" t="s">
        <v>31</v>
      </c>
      <c r="E156" s="12">
        <v>0</v>
      </c>
      <c r="F156" s="7"/>
      <c r="G156" s="32"/>
      <c r="U156" s="42" t="s">
        <v>206</v>
      </c>
    </row>
    <row r="157" spans="1:21" ht="15.75" thickBot="1" x14ac:dyDescent="0.3">
      <c r="A157" s="90"/>
      <c r="B157" s="114"/>
      <c r="C157" s="106"/>
      <c r="D157" s="17" t="s">
        <v>33</v>
      </c>
      <c r="E157" s="18">
        <f>E155+E156</f>
        <v>1</v>
      </c>
      <c r="F157" s="43"/>
      <c r="G157" s="32"/>
      <c r="U157" s="42" t="s">
        <v>208</v>
      </c>
    </row>
    <row r="158" spans="1:21" ht="16.5" thickTop="1" thickBot="1" x14ac:dyDescent="0.3">
      <c r="A158" s="90">
        <v>6.04</v>
      </c>
      <c r="B158" s="115">
        <v>47</v>
      </c>
      <c r="C158" s="116" t="s">
        <v>211</v>
      </c>
      <c r="D158" s="15" t="s">
        <v>29</v>
      </c>
      <c r="E158" s="12">
        <v>0</v>
      </c>
      <c r="F158" s="7"/>
      <c r="G158" s="32"/>
      <c r="U158" s="42" t="s">
        <v>209</v>
      </c>
    </row>
    <row r="159" spans="1:21" ht="15.75" thickBot="1" x14ac:dyDescent="0.3">
      <c r="A159" s="90"/>
      <c r="B159" s="101"/>
      <c r="C159" s="103"/>
      <c r="D159" s="15" t="s">
        <v>31</v>
      </c>
      <c r="E159" s="12">
        <v>0</v>
      </c>
      <c r="F159" s="7"/>
      <c r="G159" s="32"/>
      <c r="U159" s="42" t="s">
        <v>210</v>
      </c>
    </row>
    <row r="160" spans="1:21" ht="15.75" thickBot="1" x14ac:dyDescent="0.3">
      <c r="A160" s="90"/>
      <c r="B160" s="102"/>
      <c r="C160" s="104"/>
      <c r="D160" s="17" t="s">
        <v>33</v>
      </c>
      <c r="E160" s="18">
        <f>E158+E159</f>
        <v>0</v>
      </c>
      <c r="F160" s="43"/>
      <c r="G160" s="32"/>
      <c r="U160" s="42" t="s">
        <v>212</v>
      </c>
    </row>
    <row r="161" spans="1:21" ht="16.5" thickTop="1" thickBot="1" x14ac:dyDescent="0.3">
      <c r="A161" s="90">
        <v>6.05</v>
      </c>
      <c r="B161" s="100">
        <v>48</v>
      </c>
      <c r="C161" s="105" t="s">
        <v>215</v>
      </c>
      <c r="D161" s="15" t="s">
        <v>29</v>
      </c>
      <c r="E161" s="12">
        <v>0</v>
      </c>
      <c r="F161" s="7"/>
      <c r="G161" s="32"/>
      <c r="U161" s="42" t="s">
        <v>213</v>
      </c>
    </row>
    <row r="162" spans="1:21" ht="15.75" thickBot="1" x14ac:dyDescent="0.3">
      <c r="A162" s="90"/>
      <c r="B162" s="101"/>
      <c r="C162" s="103"/>
      <c r="D162" s="15" t="s">
        <v>31</v>
      </c>
      <c r="E162" s="12">
        <v>0</v>
      </c>
      <c r="F162" s="7"/>
      <c r="G162" s="32"/>
      <c r="U162" s="42" t="s">
        <v>214</v>
      </c>
    </row>
    <row r="163" spans="1:21" ht="15.75" thickBot="1" x14ac:dyDescent="0.3">
      <c r="A163" s="90"/>
      <c r="B163" s="102"/>
      <c r="C163" s="104"/>
      <c r="D163" s="17" t="s">
        <v>33</v>
      </c>
      <c r="E163" s="18">
        <f>E161+E162</f>
        <v>0</v>
      </c>
      <c r="F163" s="43"/>
      <c r="G163" s="32"/>
      <c r="U163" s="42" t="s">
        <v>216</v>
      </c>
    </row>
    <row r="164" spans="1:21" ht="16.5" thickTop="1" thickBot="1" x14ac:dyDescent="0.3">
      <c r="A164" s="90">
        <v>6.06</v>
      </c>
      <c r="B164" s="100">
        <v>49</v>
      </c>
      <c r="C164" s="105" t="s">
        <v>219</v>
      </c>
      <c r="D164" s="15" t="s">
        <v>29</v>
      </c>
      <c r="E164" s="12">
        <v>0</v>
      </c>
      <c r="F164" s="7"/>
      <c r="G164" s="32"/>
      <c r="U164" s="42" t="s">
        <v>217</v>
      </c>
    </row>
    <row r="165" spans="1:21" ht="15.75" thickBot="1" x14ac:dyDescent="0.3">
      <c r="A165" s="90"/>
      <c r="B165" s="101"/>
      <c r="C165" s="103"/>
      <c r="D165" s="15" t="s">
        <v>31</v>
      </c>
      <c r="E165" s="13">
        <v>0</v>
      </c>
      <c r="F165" s="7"/>
      <c r="G165" s="32"/>
      <c r="U165" s="42" t="s">
        <v>218</v>
      </c>
    </row>
    <row r="166" spans="1:21" ht="15.75" thickBot="1" x14ac:dyDescent="0.3">
      <c r="A166" s="90"/>
      <c r="B166" s="102"/>
      <c r="C166" s="104"/>
      <c r="D166" s="17" t="s">
        <v>33</v>
      </c>
      <c r="E166" s="18">
        <f>E164+E165</f>
        <v>0</v>
      </c>
      <c r="F166" s="43"/>
      <c r="G166" s="32"/>
      <c r="U166" s="42" t="s">
        <v>220</v>
      </c>
    </row>
    <row r="167" spans="1:21" ht="16.5" thickTop="1" thickBot="1" x14ac:dyDescent="0.3">
      <c r="A167" s="90">
        <v>6.07</v>
      </c>
      <c r="B167" s="100">
        <v>50</v>
      </c>
      <c r="C167" s="105" t="s">
        <v>47</v>
      </c>
      <c r="D167" s="15" t="s">
        <v>29</v>
      </c>
      <c r="E167" s="12">
        <v>0</v>
      </c>
      <c r="F167" s="7"/>
      <c r="G167" s="32"/>
      <c r="U167" s="42" t="s">
        <v>221</v>
      </c>
    </row>
    <row r="168" spans="1:21" ht="15.75" thickBot="1" x14ac:dyDescent="0.3">
      <c r="A168" s="90"/>
      <c r="B168" s="101"/>
      <c r="C168" s="103"/>
      <c r="D168" s="15" t="s">
        <v>31</v>
      </c>
      <c r="E168" s="12">
        <v>0</v>
      </c>
      <c r="F168" s="7"/>
      <c r="G168" s="32"/>
      <c r="U168" s="42" t="s">
        <v>222</v>
      </c>
    </row>
    <row r="169" spans="1:21" ht="15.75" thickBot="1" x14ac:dyDescent="0.3">
      <c r="A169" s="90"/>
      <c r="B169" s="102"/>
      <c r="C169" s="104"/>
      <c r="D169" s="17" t="s">
        <v>33</v>
      </c>
      <c r="E169" s="18">
        <f>E167+E168</f>
        <v>0</v>
      </c>
      <c r="F169" s="43"/>
      <c r="G169" s="32"/>
      <c r="U169" s="42" t="s">
        <v>223</v>
      </c>
    </row>
    <row r="170" spans="1:21" ht="16.5" thickTop="1" thickBot="1" x14ac:dyDescent="0.3">
      <c r="A170" s="90">
        <v>6.08</v>
      </c>
      <c r="B170" s="100">
        <v>51</v>
      </c>
      <c r="C170" s="105" t="s">
        <v>51</v>
      </c>
      <c r="D170" s="15" t="s">
        <v>29</v>
      </c>
      <c r="E170" s="3">
        <v>0</v>
      </c>
      <c r="F170" s="7"/>
      <c r="G170" s="32"/>
      <c r="U170" s="42" t="s">
        <v>224</v>
      </c>
    </row>
    <row r="171" spans="1:21" ht="15.75" thickBot="1" x14ac:dyDescent="0.3">
      <c r="A171" s="90"/>
      <c r="B171" s="101"/>
      <c r="C171" s="103"/>
      <c r="D171" s="15" t="s">
        <v>31</v>
      </c>
      <c r="E171" s="3">
        <v>0</v>
      </c>
      <c r="F171" s="7"/>
      <c r="G171" s="32"/>
      <c r="U171" s="42" t="s">
        <v>225</v>
      </c>
    </row>
    <row r="172" spans="1:21" ht="15.75" thickBot="1" x14ac:dyDescent="0.3">
      <c r="A172" s="90"/>
      <c r="B172" s="114"/>
      <c r="C172" s="106"/>
      <c r="D172" s="17" t="s">
        <v>33</v>
      </c>
      <c r="E172" s="20">
        <f>E170+E171</f>
        <v>0</v>
      </c>
      <c r="F172" s="43"/>
      <c r="G172" s="32"/>
      <c r="U172" s="42" t="s">
        <v>226</v>
      </c>
    </row>
    <row r="173" spans="1:21" ht="16.5" thickTop="1" thickBot="1" x14ac:dyDescent="0.3">
      <c r="A173" s="90">
        <v>6.09</v>
      </c>
      <c r="B173" s="115">
        <v>52</v>
      </c>
      <c r="C173" s="116" t="s">
        <v>86</v>
      </c>
      <c r="D173" s="15" t="s">
        <v>29</v>
      </c>
      <c r="E173" s="1">
        <v>0</v>
      </c>
      <c r="F173" s="5"/>
      <c r="G173" s="32"/>
      <c r="U173" s="42" t="s">
        <v>324</v>
      </c>
    </row>
    <row r="174" spans="1:21" ht="15.75" thickBot="1" x14ac:dyDescent="0.3">
      <c r="A174" s="90"/>
      <c r="B174" s="101"/>
      <c r="C174" s="103"/>
      <c r="D174" s="15" t="s">
        <v>31</v>
      </c>
      <c r="E174" s="1">
        <v>0</v>
      </c>
      <c r="F174" s="5"/>
      <c r="G174" s="32"/>
      <c r="U174" s="42" t="s">
        <v>325</v>
      </c>
    </row>
    <row r="175" spans="1:21" ht="15.75" thickBot="1" x14ac:dyDescent="0.3">
      <c r="A175" s="90"/>
      <c r="B175" s="114"/>
      <c r="C175" s="106"/>
      <c r="D175" s="17" t="s">
        <v>33</v>
      </c>
      <c r="E175" s="20">
        <f>E173+E174</f>
        <v>0</v>
      </c>
      <c r="F175" s="43"/>
      <c r="G175" s="32"/>
      <c r="U175" s="42" t="s">
        <v>227</v>
      </c>
    </row>
    <row r="176" spans="1:21" ht="16.5" thickTop="1" thickBot="1" x14ac:dyDescent="0.3">
      <c r="A176" s="90">
        <v>6.1</v>
      </c>
      <c r="B176" s="115">
        <v>53</v>
      </c>
      <c r="C176" s="127" t="s">
        <v>232</v>
      </c>
      <c r="D176" s="15" t="s">
        <v>29</v>
      </c>
      <c r="E176" s="3">
        <v>2</v>
      </c>
      <c r="F176" s="7"/>
      <c r="G176" s="32"/>
      <c r="U176" s="42" t="s">
        <v>228</v>
      </c>
    </row>
    <row r="177" spans="1:21" ht="15.75" thickBot="1" x14ac:dyDescent="0.3">
      <c r="A177" s="90"/>
      <c r="B177" s="101"/>
      <c r="C177" s="128"/>
      <c r="D177" s="15" t="s">
        <v>31</v>
      </c>
      <c r="E177" s="3">
        <v>2</v>
      </c>
      <c r="F177" s="7"/>
      <c r="G177" s="32"/>
      <c r="U177" s="42" t="s">
        <v>229</v>
      </c>
    </row>
    <row r="178" spans="1:21" ht="15.75" thickBot="1" x14ac:dyDescent="0.3">
      <c r="A178" s="90"/>
      <c r="B178" s="114"/>
      <c r="C178" s="129"/>
      <c r="D178" s="17" t="s">
        <v>33</v>
      </c>
      <c r="E178" s="14">
        <v>2</v>
      </c>
      <c r="F178" s="26"/>
      <c r="G178" s="32"/>
      <c r="U178" s="42" t="s">
        <v>230</v>
      </c>
    </row>
    <row r="179" spans="1:21" ht="16.5" thickTop="1" thickBot="1" x14ac:dyDescent="0.3">
      <c r="A179" s="35">
        <v>7</v>
      </c>
      <c r="B179" s="120" t="s">
        <v>236</v>
      </c>
      <c r="C179" s="121"/>
      <c r="D179" s="121"/>
      <c r="E179" s="122"/>
      <c r="F179" s="123"/>
      <c r="G179" s="32"/>
      <c r="U179" s="42" t="s">
        <v>231</v>
      </c>
    </row>
    <row r="180" spans="1:21" ht="16.5" thickTop="1" thickBot="1" x14ac:dyDescent="0.3">
      <c r="A180" s="90">
        <v>7.01</v>
      </c>
      <c r="B180" s="115">
        <v>54</v>
      </c>
      <c r="C180" s="116" t="s">
        <v>238</v>
      </c>
      <c r="D180" s="15" t="s">
        <v>29</v>
      </c>
      <c r="E180" s="12">
        <v>0</v>
      </c>
      <c r="F180" s="7"/>
      <c r="G180" s="32"/>
      <c r="U180" s="42" t="s">
        <v>233</v>
      </c>
    </row>
    <row r="181" spans="1:21" ht="15.75" thickBot="1" x14ac:dyDescent="0.3">
      <c r="A181" s="90"/>
      <c r="B181" s="101"/>
      <c r="C181" s="103"/>
      <c r="D181" s="15" t="s">
        <v>31</v>
      </c>
      <c r="E181" s="12">
        <v>0</v>
      </c>
      <c r="F181" s="7"/>
      <c r="G181" s="32"/>
      <c r="U181" s="42" t="s">
        <v>234</v>
      </c>
    </row>
    <row r="182" spans="1:21" ht="15.75" thickBot="1" x14ac:dyDescent="0.3">
      <c r="A182" s="90"/>
      <c r="B182" s="102"/>
      <c r="C182" s="104"/>
      <c r="D182" s="17" t="s">
        <v>33</v>
      </c>
      <c r="E182" s="18">
        <f>E180+E181</f>
        <v>0</v>
      </c>
      <c r="F182" s="43"/>
      <c r="G182" s="32"/>
      <c r="U182" s="42" t="s">
        <v>235</v>
      </c>
    </row>
    <row r="183" spans="1:21" ht="16.5" thickTop="1" thickBot="1" x14ac:dyDescent="0.3">
      <c r="A183" s="90">
        <v>7.02</v>
      </c>
      <c r="B183" s="100">
        <v>55</v>
      </c>
      <c r="C183" s="105" t="s">
        <v>35</v>
      </c>
      <c r="D183" s="15" t="s">
        <v>29</v>
      </c>
      <c r="E183" s="11">
        <v>0</v>
      </c>
      <c r="F183" s="5"/>
      <c r="G183" s="32"/>
      <c r="U183" s="42" t="s">
        <v>237</v>
      </c>
    </row>
    <row r="184" spans="1:21" ht="15.75" thickBot="1" x14ac:dyDescent="0.3">
      <c r="A184" s="90"/>
      <c r="B184" s="101"/>
      <c r="C184" s="103"/>
      <c r="D184" s="15" t="s">
        <v>31</v>
      </c>
      <c r="E184" s="11">
        <v>0</v>
      </c>
      <c r="F184" s="5"/>
      <c r="G184" s="32"/>
      <c r="U184" s="42" t="s">
        <v>239</v>
      </c>
    </row>
    <row r="185" spans="1:21" ht="15.75" thickBot="1" x14ac:dyDescent="0.3">
      <c r="A185" s="90"/>
      <c r="B185" s="114"/>
      <c r="C185" s="106"/>
      <c r="D185" s="17" t="s">
        <v>33</v>
      </c>
      <c r="E185" s="18">
        <f>E183+E184</f>
        <v>0</v>
      </c>
      <c r="F185" s="43"/>
      <c r="G185" s="32"/>
      <c r="U185" s="42" t="s">
        <v>240</v>
      </c>
    </row>
    <row r="186" spans="1:21" ht="16.5" thickTop="1" thickBot="1" x14ac:dyDescent="0.3">
      <c r="A186" s="90">
        <v>7.03</v>
      </c>
      <c r="B186" s="115">
        <v>56</v>
      </c>
      <c r="C186" s="116" t="s">
        <v>245</v>
      </c>
      <c r="D186" s="15" t="s">
        <v>29</v>
      </c>
      <c r="E186" s="12">
        <v>0</v>
      </c>
      <c r="F186" s="7"/>
      <c r="G186" s="32"/>
      <c r="U186" s="42" t="s">
        <v>241</v>
      </c>
    </row>
    <row r="187" spans="1:21" ht="15.75" thickBot="1" x14ac:dyDescent="0.3">
      <c r="A187" s="90"/>
      <c r="B187" s="101"/>
      <c r="C187" s="103"/>
      <c r="D187" s="15" t="s">
        <v>31</v>
      </c>
      <c r="E187" s="13">
        <v>0</v>
      </c>
      <c r="F187" s="7"/>
      <c r="G187" s="32"/>
      <c r="U187" s="42" t="s">
        <v>242</v>
      </c>
    </row>
    <row r="188" spans="1:21" ht="15.75" thickBot="1" x14ac:dyDescent="0.3">
      <c r="A188" s="90"/>
      <c r="B188" s="102"/>
      <c r="C188" s="104"/>
      <c r="D188" s="17" t="s">
        <v>33</v>
      </c>
      <c r="E188" s="18">
        <f>E186+E187</f>
        <v>0</v>
      </c>
      <c r="F188" s="43"/>
      <c r="G188" s="32"/>
      <c r="U188" s="42" t="s">
        <v>243</v>
      </c>
    </row>
    <row r="189" spans="1:21" ht="16.5" thickTop="1" thickBot="1" x14ac:dyDescent="0.3">
      <c r="A189" s="90">
        <v>7.04</v>
      </c>
      <c r="B189" s="100">
        <v>57</v>
      </c>
      <c r="C189" s="105" t="s">
        <v>249</v>
      </c>
      <c r="D189" s="15" t="s">
        <v>29</v>
      </c>
      <c r="E189" s="12">
        <v>0</v>
      </c>
      <c r="F189" s="7"/>
      <c r="G189" s="32"/>
      <c r="U189" s="42" t="s">
        <v>244</v>
      </c>
    </row>
    <row r="190" spans="1:21" ht="15.75" thickBot="1" x14ac:dyDescent="0.3">
      <c r="A190" s="90"/>
      <c r="B190" s="101"/>
      <c r="C190" s="103"/>
      <c r="D190" s="15" t="s">
        <v>31</v>
      </c>
      <c r="E190" s="12">
        <v>0</v>
      </c>
      <c r="F190" s="7"/>
      <c r="G190" s="32"/>
      <c r="U190" s="42" t="s">
        <v>246</v>
      </c>
    </row>
    <row r="191" spans="1:21" ht="15.75" thickBot="1" x14ac:dyDescent="0.3">
      <c r="A191" s="90"/>
      <c r="B191" s="114"/>
      <c r="C191" s="106"/>
      <c r="D191" s="17" t="s">
        <v>33</v>
      </c>
      <c r="E191" s="18">
        <f>E189+E190</f>
        <v>0</v>
      </c>
      <c r="F191" s="43"/>
      <c r="G191" s="32"/>
      <c r="U191" s="42" t="s">
        <v>247</v>
      </c>
    </row>
    <row r="192" spans="1:21" ht="16.5" thickTop="1" thickBot="1" x14ac:dyDescent="0.3">
      <c r="A192" s="90">
        <v>7.05</v>
      </c>
      <c r="B192" s="115">
        <v>58</v>
      </c>
      <c r="C192" s="116" t="s">
        <v>253</v>
      </c>
      <c r="D192" s="15" t="s">
        <v>29</v>
      </c>
      <c r="E192" s="12">
        <v>0</v>
      </c>
      <c r="F192" s="7"/>
      <c r="G192" s="32"/>
      <c r="U192" s="42" t="s">
        <v>248</v>
      </c>
    </row>
    <row r="193" spans="1:21" ht="15.75" thickBot="1" x14ac:dyDescent="0.3">
      <c r="A193" s="90"/>
      <c r="B193" s="101"/>
      <c r="C193" s="103"/>
      <c r="D193" s="15" t="s">
        <v>31</v>
      </c>
      <c r="E193" s="13">
        <v>0</v>
      </c>
      <c r="F193" s="7"/>
      <c r="G193" s="32"/>
      <c r="U193" s="42" t="s">
        <v>250</v>
      </c>
    </row>
    <row r="194" spans="1:21" ht="15.75" thickBot="1" x14ac:dyDescent="0.3">
      <c r="A194" s="90"/>
      <c r="B194" s="102"/>
      <c r="C194" s="104"/>
      <c r="D194" s="17" t="s">
        <v>33</v>
      </c>
      <c r="E194" s="18">
        <f>E192+E193</f>
        <v>0</v>
      </c>
      <c r="F194" s="43"/>
      <c r="G194" s="32"/>
      <c r="U194" s="42" t="s">
        <v>251</v>
      </c>
    </row>
    <row r="195" spans="1:21" ht="16.5" thickTop="1" thickBot="1" x14ac:dyDescent="0.3">
      <c r="A195" s="90">
        <v>7.06</v>
      </c>
      <c r="B195" s="100">
        <v>59</v>
      </c>
      <c r="C195" s="105" t="s">
        <v>257</v>
      </c>
      <c r="D195" s="15" t="s">
        <v>29</v>
      </c>
      <c r="E195" s="12">
        <v>0</v>
      </c>
      <c r="F195" s="7"/>
      <c r="G195" s="32"/>
      <c r="U195" s="42" t="s">
        <v>252</v>
      </c>
    </row>
    <row r="196" spans="1:21" ht="15.75" thickBot="1" x14ac:dyDescent="0.3">
      <c r="A196" s="90"/>
      <c r="B196" s="101"/>
      <c r="C196" s="103"/>
      <c r="D196" s="15" t="s">
        <v>31</v>
      </c>
      <c r="E196" s="12">
        <v>0</v>
      </c>
      <c r="F196" s="7"/>
      <c r="G196" s="32"/>
      <c r="U196" s="42" t="s">
        <v>254</v>
      </c>
    </row>
    <row r="197" spans="1:21" ht="15.75" thickBot="1" x14ac:dyDescent="0.3">
      <c r="A197" s="90"/>
      <c r="B197" s="102"/>
      <c r="C197" s="104"/>
      <c r="D197" s="17" t="s">
        <v>33</v>
      </c>
      <c r="E197" s="18">
        <f>E195+E196</f>
        <v>0</v>
      </c>
      <c r="F197" s="43"/>
      <c r="G197" s="32"/>
      <c r="U197" s="42" t="s">
        <v>255</v>
      </c>
    </row>
    <row r="198" spans="1:21" ht="16.5" thickTop="1" thickBot="1" x14ac:dyDescent="0.3">
      <c r="A198" s="90">
        <v>7.07</v>
      </c>
      <c r="B198" s="100">
        <v>60</v>
      </c>
      <c r="C198" s="130" t="s">
        <v>51</v>
      </c>
      <c r="D198" s="15" t="s">
        <v>29</v>
      </c>
      <c r="E198" s="3">
        <v>0</v>
      </c>
      <c r="F198" s="7"/>
      <c r="G198" s="32"/>
      <c r="U198" s="42" t="s">
        <v>256</v>
      </c>
    </row>
    <row r="199" spans="1:21" ht="15.75" thickBot="1" x14ac:dyDescent="0.3">
      <c r="A199" s="90"/>
      <c r="B199" s="101"/>
      <c r="C199" s="131"/>
      <c r="D199" s="15" t="s">
        <v>31</v>
      </c>
      <c r="E199" s="3">
        <v>0</v>
      </c>
      <c r="F199" s="7"/>
      <c r="G199" s="32"/>
      <c r="U199" s="42" t="s">
        <v>258</v>
      </c>
    </row>
    <row r="200" spans="1:21" ht="15.75" thickBot="1" x14ac:dyDescent="0.3">
      <c r="A200" s="90"/>
      <c r="B200" s="102"/>
      <c r="C200" s="132"/>
      <c r="D200" s="17" t="s">
        <v>33</v>
      </c>
      <c r="E200" s="20">
        <f>E198+E199</f>
        <v>0</v>
      </c>
      <c r="F200" s="43"/>
      <c r="G200" s="32"/>
      <c r="U200" s="42" t="s">
        <v>259</v>
      </c>
    </row>
    <row r="201" spans="1:21" ht="16.5" thickTop="1" thickBot="1" x14ac:dyDescent="0.3">
      <c r="A201" s="90">
        <v>7.08</v>
      </c>
      <c r="B201" s="100">
        <v>61</v>
      </c>
      <c r="C201" s="105" t="s">
        <v>55</v>
      </c>
      <c r="D201" s="15" t="s">
        <v>29</v>
      </c>
      <c r="E201" s="1">
        <v>0</v>
      </c>
      <c r="F201" s="5"/>
      <c r="G201" s="32"/>
      <c r="U201" s="42" t="s">
        <v>260</v>
      </c>
    </row>
    <row r="202" spans="1:21" ht="15.75" thickBot="1" x14ac:dyDescent="0.3">
      <c r="A202" s="90"/>
      <c r="B202" s="101"/>
      <c r="C202" s="103"/>
      <c r="D202" s="15" t="s">
        <v>31</v>
      </c>
      <c r="E202" s="1">
        <v>0</v>
      </c>
      <c r="F202" s="5"/>
      <c r="G202" s="32"/>
      <c r="U202" s="42" t="s">
        <v>261</v>
      </c>
    </row>
    <row r="203" spans="1:21" ht="15.75" thickBot="1" x14ac:dyDescent="0.3">
      <c r="A203" s="90"/>
      <c r="B203" s="102"/>
      <c r="C203" s="104"/>
      <c r="D203" s="17" t="s">
        <v>33</v>
      </c>
      <c r="E203" s="20">
        <f>E201+E202</f>
        <v>0</v>
      </c>
      <c r="F203" s="43"/>
      <c r="G203" s="32"/>
      <c r="U203" s="42" t="s">
        <v>262</v>
      </c>
    </row>
    <row r="204" spans="1:21" ht="16.5" thickTop="1" thickBot="1" x14ac:dyDescent="0.3">
      <c r="A204" s="90">
        <v>7.09</v>
      </c>
      <c r="B204" s="100">
        <v>62</v>
      </c>
      <c r="C204" s="133" t="s">
        <v>267</v>
      </c>
      <c r="D204" s="15" t="s">
        <v>29</v>
      </c>
      <c r="E204" s="3">
        <v>0</v>
      </c>
      <c r="F204" s="7"/>
      <c r="G204" s="32"/>
      <c r="U204" s="42" t="s">
        <v>263</v>
      </c>
    </row>
    <row r="205" spans="1:21" ht="15.75" thickBot="1" x14ac:dyDescent="0.3">
      <c r="A205" s="90"/>
      <c r="B205" s="101"/>
      <c r="C205" s="128"/>
      <c r="D205" s="15" t="s">
        <v>31</v>
      </c>
      <c r="E205" s="3">
        <v>0</v>
      </c>
      <c r="F205" s="7"/>
      <c r="G205" s="32"/>
      <c r="U205" s="42" t="s">
        <v>264</v>
      </c>
    </row>
    <row r="206" spans="1:21" ht="15.75" thickBot="1" x14ac:dyDescent="0.3">
      <c r="A206" s="90"/>
      <c r="B206" s="102"/>
      <c r="C206" s="134"/>
      <c r="D206" s="17" t="s">
        <v>33</v>
      </c>
      <c r="E206" s="14">
        <v>0</v>
      </c>
      <c r="F206" s="14"/>
      <c r="G206" s="32"/>
      <c r="U206" s="42" t="s">
        <v>265</v>
      </c>
    </row>
    <row r="207" spans="1:21" ht="16.5" thickTop="1" thickBot="1" x14ac:dyDescent="0.3">
      <c r="A207" s="35">
        <v>8</v>
      </c>
      <c r="B207" s="125" t="s">
        <v>271</v>
      </c>
      <c r="C207" s="122"/>
      <c r="D207" s="122"/>
      <c r="E207" s="122"/>
      <c r="F207" s="126"/>
      <c r="G207" s="32"/>
      <c r="U207" s="42" t="s">
        <v>266</v>
      </c>
    </row>
    <row r="208" spans="1:21" ht="16.5" thickTop="1" thickBot="1" x14ac:dyDescent="0.3">
      <c r="A208" s="90">
        <v>8.01</v>
      </c>
      <c r="B208" s="115">
        <v>63</v>
      </c>
      <c r="C208" s="116" t="s">
        <v>273</v>
      </c>
      <c r="D208" s="15" t="s">
        <v>29</v>
      </c>
      <c r="E208" s="12">
        <v>0</v>
      </c>
      <c r="F208" s="7"/>
      <c r="G208" s="32"/>
      <c r="U208" s="42" t="s">
        <v>268</v>
      </c>
    </row>
    <row r="209" spans="1:21" ht="15.75" thickBot="1" x14ac:dyDescent="0.3">
      <c r="A209" s="90"/>
      <c r="B209" s="101"/>
      <c r="C209" s="103"/>
      <c r="D209" s="15" t="s">
        <v>31</v>
      </c>
      <c r="E209" s="12">
        <v>0</v>
      </c>
      <c r="F209" s="7"/>
      <c r="G209" s="32"/>
      <c r="U209" s="42" t="s">
        <v>269</v>
      </c>
    </row>
    <row r="210" spans="1:21" ht="15.75" thickBot="1" x14ac:dyDescent="0.3">
      <c r="A210" s="90"/>
      <c r="B210" s="102"/>
      <c r="C210" s="104"/>
      <c r="D210" s="17" t="s">
        <v>33</v>
      </c>
      <c r="E210" s="18">
        <f>E208+E209</f>
        <v>0</v>
      </c>
      <c r="F210" s="43"/>
      <c r="G210" s="32"/>
      <c r="U210" s="42" t="s">
        <v>270</v>
      </c>
    </row>
    <row r="211" spans="1:21" ht="16.5" thickTop="1" thickBot="1" x14ac:dyDescent="0.3">
      <c r="A211" s="90">
        <v>8.02</v>
      </c>
      <c r="B211" s="100">
        <v>64</v>
      </c>
      <c r="C211" s="105" t="s">
        <v>277</v>
      </c>
      <c r="D211" s="15" t="s">
        <v>29</v>
      </c>
      <c r="E211" s="12">
        <v>0</v>
      </c>
      <c r="F211" s="7"/>
      <c r="G211" s="32"/>
      <c r="U211" s="42" t="s">
        <v>272</v>
      </c>
    </row>
    <row r="212" spans="1:21" ht="15.75" thickBot="1" x14ac:dyDescent="0.3">
      <c r="A212" s="90"/>
      <c r="B212" s="101"/>
      <c r="C212" s="103"/>
      <c r="D212" s="15" t="s">
        <v>31</v>
      </c>
      <c r="E212" s="12">
        <v>0</v>
      </c>
      <c r="F212" s="7"/>
      <c r="G212" s="32"/>
      <c r="U212" s="42" t="s">
        <v>274</v>
      </c>
    </row>
    <row r="213" spans="1:21" ht="15.75" thickBot="1" x14ac:dyDescent="0.3">
      <c r="A213" s="90"/>
      <c r="B213" s="114"/>
      <c r="C213" s="106"/>
      <c r="D213" s="17" t="s">
        <v>33</v>
      </c>
      <c r="E213" s="18">
        <f>E211+E212</f>
        <v>0</v>
      </c>
      <c r="F213" s="43"/>
      <c r="G213" s="32"/>
      <c r="U213" s="42" t="s">
        <v>275</v>
      </c>
    </row>
    <row r="214" spans="1:21" ht="16.5" thickTop="1" thickBot="1" x14ac:dyDescent="0.3">
      <c r="A214" s="90">
        <v>8.0299999999999994</v>
      </c>
      <c r="B214" s="115">
        <v>65</v>
      </c>
      <c r="C214" s="116" t="s">
        <v>281</v>
      </c>
      <c r="D214" s="15" t="s">
        <v>29</v>
      </c>
      <c r="E214" s="12">
        <v>0</v>
      </c>
      <c r="F214" s="7"/>
      <c r="G214" s="32"/>
      <c r="U214" s="42" t="s">
        <v>276</v>
      </c>
    </row>
    <row r="215" spans="1:21" ht="15.75" thickBot="1" x14ac:dyDescent="0.3">
      <c r="A215" s="90"/>
      <c r="B215" s="101"/>
      <c r="C215" s="103"/>
      <c r="D215" s="15" t="s">
        <v>31</v>
      </c>
      <c r="E215" s="12">
        <v>0</v>
      </c>
      <c r="F215" s="7"/>
      <c r="G215" s="32"/>
      <c r="U215" s="42" t="s">
        <v>278</v>
      </c>
    </row>
    <row r="216" spans="1:21" ht="15.75" thickBot="1" x14ac:dyDescent="0.3">
      <c r="A216" s="90"/>
      <c r="B216" s="102"/>
      <c r="C216" s="104"/>
      <c r="D216" s="17" t="s">
        <v>33</v>
      </c>
      <c r="E216" s="18">
        <f>E214+E215</f>
        <v>0</v>
      </c>
      <c r="F216" s="43"/>
      <c r="G216" s="32"/>
      <c r="U216" s="42" t="s">
        <v>279</v>
      </c>
    </row>
    <row r="217" spans="1:21" ht="16.5" thickTop="1" thickBot="1" x14ac:dyDescent="0.3">
      <c r="A217" s="90">
        <v>8.0399999999999991</v>
      </c>
      <c r="B217" s="100">
        <v>66</v>
      </c>
      <c r="C217" s="105" t="s">
        <v>285</v>
      </c>
      <c r="D217" s="15" t="s">
        <v>29</v>
      </c>
      <c r="E217" s="12">
        <v>0</v>
      </c>
      <c r="F217" s="7"/>
      <c r="G217" s="32"/>
      <c r="U217" s="42" t="s">
        <v>280</v>
      </c>
    </row>
    <row r="218" spans="1:21" ht="15.75" thickBot="1" x14ac:dyDescent="0.3">
      <c r="A218" s="90"/>
      <c r="B218" s="101"/>
      <c r="C218" s="103"/>
      <c r="D218" s="15" t="s">
        <v>31</v>
      </c>
      <c r="E218" s="13">
        <v>0</v>
      </c>
      <c r="F218" s="7"/>
      <c r="G218" s="32"/>
      <c r="U218" s="42" t="s">
        <v>323</v>
      </c>
    </row>
    <row r="219" spans="1:21" ht="15.75" thickBot="1" x14ac:dyDescent="0.3">
      <c r="A219" s="90"/>
      <c r="B219" s="102"/>
      <c r="C219" s="104"/>
      <c r="D219" s="17" t="s">
        <v>33</v>
      </c>
      <c r="E219" s="18">
        <f>E217+E218</f>
        <v>0</v>
      </c>
      <c r="F219" s="43"/>
      <c r="G219" s="32"/>
      <c r="U219" s="42" t="s">
        <v>282</v>
      </c>
    </row>
    <row r="220" spans="1:21" ht="16.5" thickTop="1" thickBot="1" x14ac:dyDescent="0.3">
      <c r="A220" s="90">
        <v>8.0500000000000007</v>
      </c>
      <c r="B220" s="100">
        <v>67</v>
      </c>
      <c r="C220" s="105" t="s">
        <v>47</v>
      </c>
      <c r="D220" s="15" t="s">
        <v>29</v>
      </c>
      <c r="E220" s="12">
        <v>0</v>
      </c>
      <c r="F220" s="7"/>
      <c r="G220" s="32"/>
      <c r="U220" s="42" t="s">
        <v>283</v>
      </c>
    </row>
    <row r="221" spans="1:21" ht="15.75" thickBot="1" x14ac:dyDescent="0.3">
      <c r="A221" s="90"/>
      <c r="B221" s="101"/>
      <c r="C221" s="103"/>
      <c r="D221" s="15" t="s">
        <v>31</v>
      </c>
      <c r="E221" s="12">
        <v>0</v>
      </c>
      <c r="F221" s="7"/>
      <c r="G221" s="32"/>
      <c r="U221" s="42" t="s">
        <v>284</v>
      </c>
    </row>
    <row r="222" spans="1:21" ht="15.75" thickBot="1" x14ac:dyDescent="0.3">
      <c r="A222" s="90"/>
      <c r="B222" s="114"/>
      <c r="C222" s="106"/>
      <c r="D222" s="17" t="s">
        <v>33</v>
      </c>
      <c r="E222" s="18">
        <f>E220+E221</f>
        <v>0</v>
      </c>
      <c r="F222" s="43"/>
      <c r="G222" s="32"/>
      <c r="U222" s="42" t="s">
        <v>286</v>
      </c>
    </row>
    <row r="223" spans="1:21" ht="16.5" thickTop="1" thickBot="1" x14ac:dyDescent="0.3">
      <c r="A223" s="90">
        <v>8.06</v>
      </c>
      <c r="B223" s="115">
        <v>68</v>
      </c>
      <c r="C223" s="116" t="s">
        <v>51</v>
      </c>
      <c r="D223" s="15" t="s">
        <v>29</v>
      </c>
      <c r="E223" s="3">
        <v>0</v>
      </c>
      <c r="F223" s="7"/>
      <c r="G223" s="32"/>
      <c r="U223" s="42" t="s">
        <v>287</v>
      </c>
    </row>
    <row r="224" spans="1:21" ht="15.75" thickBot="1" x14ac:dyDescent="0.3">
      <c r="A224" s="90"/>
      <c r="B224" s="101"/>
      <c r="C224" s="103"/>
      <c r="D224" s="15" t="s">
        <v>31</v>
      </c>
      <c r="E224" s="3">
        <v>0</v>
      </c>
      <c r="F224" s="7"/>
      <c r="G224" s="32"/>
      <c r="U224" s="42" t="s">
        <v>288</v>
      </c>
    </row>
    <row r="225" spans="1:21" ht="15.75" thickBot="1" x14ac:dyDescent="0.3">
      <c r="A225" s="90"/>
      <c r="B225" s="114"/>
      <c r="C225" s="106"/>
      <c r="D225" s="17" t="s">
        <v>33</v>
      </c>
      <c r="E225" s="20">
        <f>E223+E224</f>
        <v>0</v>
      </c>
      <c r="F225" s="43"/>
      <c r="G225" s="32"/>
      <c r="U225" s="42" t="s">
        <v>289</v>
      </c>
    </row>
    <row r="226" spans="1:21" ht="16.5" thickTop="1" thickBot="1" x14ac:dyDescent="0.3">
      <c r="A226" s="90">
        <v>8.07</v>
      </c>
      <c r="B226" s="115">
        <v>69</v>
      </c>
      <c r="C226" s="116" t="s">
        <v>55</v>
      </c>
      <c r="D226" s="15" t="s">
        <v>29</v>
      </c>
      <c r="E226" s="1">
        <v>0</v>
      </c>
      <c r="F226" s="5"/>
      <c r="G226" s="32"/>
    </row>
    <row r="227" spans="1:21" ht="15.75" thickBot="1" x14ac:dyDescent="0.3">
      <c r="A227" s="90"/>
      <c r="B227" s="101"/>
      <c r="C227" s="103"/>
      <c r="D227" s="15" t="s">
        <v>31</v>
      </c>
      <c r="E227" s="1">
        <v>0</v>
      </c>
      <c r="F227" s="5"/>
      <c r="G227" s="32"/>
    </row>
    <row r="228" spans="1:21" ht="15.75" thickBot="1" x14ac:dyDescent="0.3">
      <c r="A228" s="90"/>
      <c r="B228" s="102"/>
      <c r="C228" s="104"/>
      <c r="D228" s="17" t="s">
        <v>33</v>
      </c>
      <c r="E228" s="20">
        <f>E226+E227</f>
        <v>0</v>
      </c>
      <c r="F228" s="43"/>
      <c r="G228" s="32"/>
    </row>
    <row r="229" spans="1:21" ht="16.5" thickTop="1" thickBot="1" x14ac:dyDescent="0.3">
      <c r="A229" s="90">
        <v>8.08</v>
      </c>
      <c r="B229" s="100">
        <v>70</v>
      </c>
      <c r="C229" s="135" t="s">
        <v>290</v>
      </c>
      <c r="D229" s="15" t="s">
        <v>29</v>
      </c>
      <c r="E229" s="3">
        <v>0</v>
      </c>
      <c r="F229" s="7"/>
      <c r="G229" s="32"/>
    </row>
    <row r="230" spans="1:21" ht="15.75" thickBot="1" x14ac:dyDescent="0.3">
      <c r="A230" s="90"/>
      <c r="B230" s="101"/>
      <c r="C230" s="136"/>
      <c r="D230" s="15" t="s">
        <v>31</v>
      </c>
      <c r="E230" s="3">
        <v>0</v>
      </c>
      <c r="F230" s="7"/>
      <c r="G230" s="32"/>
    </row>
    <row r="231" spans="1:21" ht="15.75" thickBot="1" x14ac:dyDescent="0.3">
      <c r="A231" s="90"/>
      <c r="B231" s="114"/>
      <c r="C231" s="137"/>
      <c r="D231" s="17" t="s">
        <v>33</v>
      </c>
      <c r="E231" s="14">
        <v>0</v>
      </c>
      <c r="F231" s="26"/>
      <c r="G231" s="32"/>
    </row>
    <row r="232" spans="1:21" ht="16.5" thickTop="1" thickBot="1" x14ac:dyDescent="0.3">
      <c r="A232" s="35">
        <v>9</v>
      </c>
      <c r="B232" s="117" t="s">
        <v>291</v>
      </c>
      <c r="C232" s="118"/>
      <c r="D232" s="118"/>
      <c r="E232" s="138"/>
      <c r="F232" s="119"/>
      <c r="G232" s="32"/>
    </row>
    <row r="233" spans="1:21" ht="16.5" thickTop="1" thickBot="1" x14ac:dyDescent="0.3">
      <c r="A233" s="90">
        <v>9.01</v>
      </c>
      <c r="B233" s="100">
        <v>71</v>
      </c>
      <c r="C233" s="105" t="s">
        <v>28</v>
      </c>
      <c r="D233" s="15" t="s">
        <v>29</v>
      </c>
      <c r="E233" s="11">
        <v>40</v>
      </c>
      <c r="F233" s="5"/>
      <c r="G233" s="32"/>
    </row>
    <row r="234" spans="1:21" ht="15.75" thickBot="1" x14ac:dyDescent="0.3">
      <c r="A234" s="90"/>
      <c r="B234" s="101"/>
      <c r="C234" s="103"/>
      <c r="D234" s="15" t="s">
        <v>31</v>
      </c>
      <c r="E234" s="11">
        <v>48</v>
      </c>
      <c r="F234" s="5"/>
      <c r="G234" s="32"/>
    </row>
    <row r="235" spans="1:21" ht="15.75" thickBot="1" x14ac:dyDescent="0.3">
      <c r="A235" s="90"/>
      <c r="B235" s="114"/>
      <c r="C235" s="106"/>
      <c r="D235" s="17" t="s">
        <v>33</v>
      </c>
      <c r="E235" s="18">
        <f>E233+E234</f>
        <v>88</v>
      </c>
      <c r="F235" s="43"/>
      <c r="G235" s="32"/>
    </row>
    <row r="236" spans="1:21" ht="16.5" thickTop="1" thickBot="1" x14ac:dyDescent="0.3">
      <c r="A236" s="90">
        <v>9.02</v>
      </c>
      <c r="B236" s="115">
        <v>72</v>
      </c>
      <c r="C236" s="116" t="s">
        <v>35</v>
      </c>
      <c r="D236" s="15" t="s">
        <v>29</v>
      </c>
      <c r="E236" s="11">
        <v>0</v>
      </c>
      <c r="F236" s="5"/>
      <c r="G236" s="32"/>
    </row>
    <row r="237" spans="1:21" ht="15.75" thickBot="1" x14ac:dyDescent="0.3">
      <c r="A237" s="90"/>
      <c r="B237" s="101"/>
      <c r="C237" s="103"/>
      <c r="D237" s="15" t="s">
        <v>31</v>
      </c>
      <c r="E237" s="11">
        <v>0</v>
      </c>
      <c r="F237" s="5"/>
      <c r="G237" s="32"/>
    </row>
    <row r="238" spans="1:21" ht="15.75" thickBot="1" x14ac:dyDescent="0.3">
      <c r="A238" s="90"/>
      <c r="B238" s="102"/>
      <c r="C238" s="104"/>
      <c r="D238" s="17" t="s">
        <v>33</v>
      </c>
      <c r="E238" s="18">
        <f>E236+E237</f>
        <v>0</v>
      </c>
      <c r="F238" s="43"/>
      <c r="G238" s="32"/>
    </row>
    <row r="239" spans="1:21" ht="16.5" thickTop="1" thickBot="1" x14ac:dyDescent="0.3">
      <c r="A239" s="90">
        <v>9.0299999999999994</v>
      </c>
      <c r="B239" s="100">
        <v>73</v>
      </c>
      <c r="C239" s="105" t="s">
        <v>39</v>
      </c>
      <c r="D239" s="15" t="s">
        <v>29</v>
      </c>
      <c r="E239" s="12">
        <v>40</v>
      </c>
      <c r="F239" s="7"/>
      <c r="G239" s="32"/>
    </row>
    <row r="240" spans="1:21" ht="15.75" thickBot="1" x14ac:dyDescent="0.3">
      <c r="A240" s="90"/>
      <c r="B240" s="101"/>
      <c r="C240" s="103"/>
      <c r="D240" s="15" t="s">
        <v>105</v>
      </c>
      <c r="E240" s="12">
        <v>48</v>
      </c>
      <c r="F240" s="7"/>
      <c r="G240" s="32"/>
    </row>
    <row r="241" spans="1:7" ht="15.75" thickBot="1" x14ac:dyDescent="0.3">
      <c r="A241" s="90"/>
      <c r="B241" s="114"/>
      <c r="C241" s="106"/>
      <c r="D241" s="17" t="s">
        <v>33</v>
      </c>
      <c r="E241" s="18">
        <f>E239+E240</f>
        <v>88</v>
      </c>
      <c r="F241" s="43"/>
      <c r="G241" s="32"/>
    </row>
    <row r="242" spans="1:7" ht="16.5" thickTop="1" thickBot="1" x14ac:dyDescent="0.3">
      <c r="A242" s="90">
        <v>9.0399999999999991</v>
      </c>
      <c r="B242" s="115">
        <v>74</v>
      </c>
      <c r="C242" s="116" t="s">
        <v>43</v>
      </c>
      <c r="D242" s="15" t="s">
        <v>29</v>
      </c>
      <c r="E242" s="12">
        <v>0</v>
      </c>
      <c r="F242" s="7"/>
      <c r="G242" s="32"/>
    </row>
    <row r="243" spans="1:7" ht="15.75" thickBot="1" x14ac:dyDescent="0.3">
      <c r="A243" s="90"/>
      <c r="B243" s="101"/>
      <c r="C243" s="103"/>
      <c r="D243" s="15" t="s">
        <v>31</v>
      </c>
      <c r="E243" s="13">
        <v>0</v>
      </c>
      <c r="F243" s="7"/>
      <c r="G243" s="32"/>
    </row>
    <row r="244" spans="1:7" ht="15.75" thickBot="1" x14ac:dyDescent="0.3">
      <c r="A244" s="90"/>
      <c r="B244" s="114"/>
      <c r="C244" s="106"/>
      <c r="D244" s="17" t="s">
        <v>33</v>
      </c>
      <c r="E244" s="18">
        <f>E242+E243</f>
        <v>0</v>
      </c>
      <c r="F244" s="43"/>
      <c r="G244" s="32"/>
    </row>
    <row r="245" spans="1:7" ht="16.5" thickTop="1" thickBot="1" x14ac:dyDescent="0.3">
      <c r="A245" s="90">
        <v>9.0500000000000007</v>
      </c>
      <c r="B245" s="115">
        <v>75</v>
      </c>
      <c r="C245" s="116" t="s">
        <v>47</v>
      </c>
      <c r="D245" s="15" t="s">
        <v>29</v>
      </c>
      <c r="E245" s="11">
        <v>0</v>
      </c>
      <c r="F245" s="5"/>
      <c r="G245" s="32"/>
    </row>
    <row r="246" spans="1:7" ht="15.75" thickBot="1" x14ac:dyDescent="0.3">
      <c r="A246" s="90"/>
      <c r="B246" s="101"/>
      <c r="C246" s="103"/>
      <c r="D246" s="23" t="s">
        <v>31</v>
      </c>
      <c r="E246" s="75">
        <v>0</v>
      </c>
      <c r="F246" s="6"/>
      <c r="G246" s="32"/>
    </row>
    <row r="247" spans="1:7" ht="16.5" thickTop="1" thickBot="1" x14ac:dyDescent="0.3">
      <c r="A247" s="90"/>
      <c r="B247" s="114"/>
      <c r="C247" s="106"/>
      <c r="D247" s="17" t="s">
        <v>33</v>
      </c>
      <c r="E247" s="18">
        <f>E245+E246</f>
        <v>0</v>
      </c>
      <c r="F247" s="43"/>
      <c r="G247" s="32"/>
    </row>
    <row r="248" spans="1:7" ht="16.5" thickTop="1" thickBot="1" x14ac:dyDescent="0.3">
      <c r="A248" s="90">
        <v>9.06</v>
      </c>
      <c r="B248" s="115">
        <v>76</v>
      </c>
      <c r="C248" s="116" t="s">
        <v>51</v>
      </c>
      <c r="D248" s="15" t="s">
        <v>29</v>
      </c>
      <c r="E248" s="1">
        <v>0</v>
      </c>
      <c r="F248" s="5"/>
      <c r="G248" s="32"/>
    </row>
    <row r="249" spans="1:7" ht="15.75" thickBot="1" x14ac:dyDescent="0.3">
      <c r="A249" s="90"/>
      <c r="B249" s="101"/>
      <c r="C249" s="103"/>
      <c r="D249" s="15" t="s">
        <v>31</v>
      </c>
      <c r="E249" s="1">
        <v>0</v>
      </c>
      <c r="F249" s="5"/>
      <c r="G249" s="32"/>
    </row>
    <row r="250" spans="1:7" ht="15.75" thickBot="1" x14ac:dyDescent="0.3">
      <c r="A250" s="90"/>
      <c r="B250" s="114"/>
      <c r="C250" s="106"/>
      <c r="D250" s="17" t="s">
        <v>33</v>
      </c>
      <c r="E250" s="20">
        <f>E248+E249</f>
        <v>0</v>
      </c>
      <c r="F250" s="43"/>
      <c r="G250" s="32"/>
    </row>
    <row r="251" spans="1:7" ht="16.5" thickTop="1" thickBot="1" x14ac:dyDescent="0.3">
      <c r="A251" s="90">
        <v>9.07</v>
      </c>
      <c r="B251" s="115">
        <v>77</v>
      </c>
      <c r="C251" s="116" t="s">
        <v>55</v>
      </c>
      <c r="D251" s="15" t="s">
        <v>29</v>
      </c>
      <c r="E251" s="1">
        <v>0</v>
      </c>
      <c r="F251" s="5"/>
      <c r="G251" s="32"/>
    </row>
    <row r="252" spans="1:7" ht="15.75" thickBot="1" x14ac:dyDescent="0.3">
      <c r="A252" s="90"/>
      <c r="B252" s="101"/>
      <c r="C252" s="103"/>
      <c r="D252" s="15" t="s">
        <v>31</v>
      </c>
      <c r="E252" s="1">
        <v>0</v>
      </c>
      <c r="F252" s="5"/>
      <c r="G252" s="32"/>
    </row>
    <row r="253" spans="1:7" ht="15.75" thickBot="1" x14ac:dyDescent="0.3">
      <c r="A253" s="90"/>
      <c r="B253" s="114"/>
      <c r="C253" s="106"/>
      <c r="D253" s="17" t="s">
        <v>33</v>
      </c>
      <c r="E253" s="20">
        <f>E251+E252</f>
        <v>0</v>
      </c>
      <c r="F253" s="43"/>
      <c r="G253" s="32"/>
    </row>
    <row r="254" spans="1:7" ht="16.5" thickTop="1" thickBot="1" x14ac:dyDescent="0.3">
      <c r="A254" s="90">
        <v>9.08</v>
      </c>
      <c r="B254" s="115">
        <v>78</v>
      </c>
      <c r="C254" s="139" t="s">
        <v>185</v>
      </c>
      <c r="D254" s="15" t="s">
        <v>29</v>
      </c>
      <c r="E254" s="3">
        <v>2</v>
      </c>
      <c r="F254" s="7"/>
      <c r="G254" s="32"/>
    </row>
    <row r="255" spans="1:7" ht="15.75" thickBot="1" x14ac:dyDescent="0.3">
      <c r="A255" s="90"/>
      <c r="B255" s="101"/>
      <c r="C255" s="136"/>
      <c r="D255" s="15" t="s">
        <v>31</v>
      </c>
      <c r="E255" s="3">
        <v>2</v>
      </c>
      <c r="F255" s="7"/>
      <c r="G255" s="32"/>
    </row>
    <row r="256" spans="1:7" ht="15.75" thickBot="1" x14ac:dyDescent="0.3">
      <c r="A256" s="90"/>
      <c r="B256" s="114"/>
      <c r="C256" s="137"/>
      <c r="D256" s="17" t="s">
        <v>33</v>
      </c>
      <c r="E256" s="14">
        <v>2</v>
      </c>
      <c r="F256" s="26"/>
      <c r="G256" s="32"/>
    </row>
    <row r="257" spans="1:7" ht="28.9" customHeight="1" thickTop="1" thickBot="1" x14ac:dyDescent="0.3">
      <c r="A257" s="35">
        <v>10</v>
      </c>
      <c r="B257" s="144" t="s">
        <v>292</v>
      </c>
      <c r="C257" s="145"/>
      <c r="D257" s="145"/>
      <c r="E257" s="146"/>
      <c r="F257" s="147"/>
      <c r="G257" s="32"/>
    </row>
    <row r="258" spans="1:7" ht="16.5" thickTop="1" thickBot="1" x14ac:dyDescent="0.3">
      <c r="A258" s="90">
        <v>10.01</v>
      </c>
      <c r="B258" s="100">
        <v>79</v>
      </c>
      <c r="C258" s="105" t="s">
        <v>28</v>
      </c>
      <c r="D258" s="15" t="s">
        <v>29</v>
      </c>
      <c r="E258" s="12">
        <v>0</v>
      </c>
      <c r="F258" s="7"/>
      <c r="G258" s="32"/>
    </row>
    <row r="259" spans="1:7" ht="15.75" thickBot="1" x14ac:dyDescent="0.3">
      <c r="A259" s="90"/>
      <c r="B259" s="101"/>
      <c r="C259" s="103"/>
      <c r="D259" s="15" t="s">
        <v>31</v>
      </c>
      <c r="E259" s="12">
        <v>0</v>
      </c>
      <c r="F259" s="7"/>
      <c r="G259" s="32"/>
    </row>
    <row r="260" spans="1:7" ht="15.75" thickBot="1" x14ac:dyDescent="0.3">
      <c r="A260" s="90"/>
      <c r="B260" s="114"/>
      <c r="C260" s="106"/>
      <c r="D260" s="17" t="s">
        <v>33</v>
      </c>
      <c r="E260" s="18">
        <f>E258+E259</f>
        <v>0</v>
      </c>
      <c r="F260" s="43"/>
      <c r="G260" s="32"/>
    </row>
    <row r="261" spans="1:7" ht="16.5" thickTop="1" thickBot="1" x14ac:dyDescent="0.3">
      <c r="A261" s="90">
        <v>10.02</v>
      </c>
      <c r="B261" s="115">
        <v>80</v>
      </c>
      <c r="C261" s="116" t="s">
        <v>35</v>
      </c>
      <c r="D261" s="15" t="s">
        <v>29</v>
      </c>
      <c r="E261" s="11">
        <v>0</v>
      </c>
      <c r="F261" s="5"/>
      <c r="G261" s="32"/>
    </row>
    <row r="262" spans="1:7" ht="15.75" thickBot="1" x14ac:dyDescent="0.3">
      <c r="A262" s="90"/>
      <c r="B262" s="101"/>
      <c r="C262" s="103"/>
      <c r="D262" s="15" t="s">
        <v>31</v>
      </c>
      <c r="E262" s="11">
        <v>0</v>
      </c>
      <c r="F262" s="5"/>
      <c r="G262" s="32"/>
    </row>
    <row r="263" spans="1:7" ht="15.75" thickBot="1" x14ac:dyDescent="0.3">
      <c r="A263" s="90"/>
      <c r="B263" s="114"/>
      <c r="C263" s="106"/>
      <c r="D263" s="17" t="s">
        <v>33</v>
      </c>
      <c r="E263" s="18">
        <f>E261+E262</f>
        <v>0</v>
      </c>
      <c r="F263" s="43"/>
      <c r="G263" s="32"/>
    </row>
    <row r="264" spans="1:7" ht="16.5" thickTop="1" thickBot="1" x14ac:dyDescent="0.3">
      <c r="A264" s="90">
        <v>10.029999999999999</v>
      </c>
      <c r="B264" s="115">
        <v>81</v>
      </c>
      <c r="C264" s="116" t="s">
        <v>99</v>
      </c>
      <c r="D264" s="15" t="s">
        <v>29</v>
      </c>
      <c r="E264" s="12">
        <v>0</v>
      </c>
      <c r="F264" s="7"/>
      <c r="G264" s="32"/>
    </row>
    <row r="265" spans="1:7" ht="15.75" thickBot="1" x14ac:dyDescent="0.3">
      <c r="A265" s="90"/>
      <c r="B265" s="101"/>
      <c r="C265" s="103"/>
      <c r="D265" s="15" t="s">
        <v>31</v>
      </c>
      <c r="E265" s="12">
        <v>0</v>
      </c>
      <c r="F265" s="7"/>
      <c r="G265" s="32"/>
    </row>
    <row r="266" spans="1:7" ht="15.75" thickBot="1" x14ac:dyDescent="0.3">
      <c r="A266" s="90"/>
      <c r="B266" s="114"/>
      <c r="C266" s="106"/>
      <c r="D266" s="17" t="s">
        <v>33</v>
      </c>
      <c r="E266" s="18">
        <f>E264+E265</f>
        <v>0</v>
      </c>
      <c r="F266" s="43"/>
      <c r="G266" s="32"/>
    </row>
    <row r="267" spans="1:7" ht="16.5" thickTop="1" thickBot="1" x14ac:dyDescent="0.3">
      <c r="A267" s="90">
        <v>10.039999999999999</v>
      </c>
      <c r="B267" s="115">
        <v>82</v>
      </c>
      <c r="C267" s="116" t="s">
        <v>103</v>
      </c>
      <c r="D267" s="15" t="s">
        <v>29</v>
      </c>
      <c r="E267" s="12">
        <v>0</v>
      </c>
      <c r="F267" s="7"/>
      <c r="G267" s="32"/>
    </row>
    <row r="268" spans="1:7" ht="15.75" thickBot="1" x14ac:dyDescent="0.3">
      <c r="A268" s="90"/>
      <c r="B268" s="101"/>
      <c r="C268" s="103"/>
      <c r="D268" s="15" t="s">
        <v>31</v>
      </c>
      <c r="E268" s="13">
        <v>0</v>
      </c>
      <c r="F268" s="7"/>
      <c r="G268" s="32"/>
    </row>
    <row r="269" spans="1:7" ht="15.75" thickBot="1" x14ac:dyDescent="0.3">
      <c r="A269" s="90"/>
      <c r="B269" s="114"/>
      <c r="C269" s="106"/>
      <c r="D269" s="17" t="s">
        <v>33</v>
      </c>
      <c r="E269" s="18">
        <f>E267+E268</f>
        <v>0</v>
      </c>
      <c r="F269" s="43"/>
      <c r="G269" s="32"/>
    </row>
    <row r="270" spans="1:7" ht="16.5" thickTop="1" thickBot="1" x14ac:dyDescent="0.3">
      <c r="A270" s="90">
        <v>10.050000000000001</v>
      </c>
      <c r="B270" s="115">
        <v>83</v>
      </c>
      <c r="C270" s="148" t="s">
        <v>47</v>
      </c>
      <c r="D270" s="15" t="s">
        <v>29</v>
      </c>
      <c r="E270" s="12">
        <v>0</v>
      </c>
      <c r="F270" s="7"/>
      <c r="G270" s="32"/>
    </row>
    <row r="271" spans="1:7" ht="15.75" thickBot="1" x14ac:dyDescent="0.3">
      <c r="A271" s="90"/>
      <c r="B271" s="101"/>
      <c r="C271" s="131"/>
      <c r="D271" s="15" t="s">
        <v>31</v>
      </c>
      <c r="E271" s="12">
        <v>0</v>
      </c>
      <c r="F271" s="7"/>
      <c r="G271" s="32"/>
    </row>
    <row r="272" spans="1:7" ht="15.75" thickBot="1" x14ac:dyDescent="0.3">
      <c r="A272" s="90"/>
      <c r="B272" s="114"/>
      <c r="C272" s="149"/>
      <c r="D272" s="17" t="s">
        <v>33</v>
      </c>
      <c r="E272" s="18">
        <f>E270+E271</f>
        <v>0</v>
      </c>
      <c r="F272" s="43"/>
      <c r="G272" s="32"/>
    </row>
    <row r="273" spans="1:7" ht="16.5" thickTop="1" thickBot="1" x14ac:dyDescent="0.3">
      <c r="A273" s="90">
        <v>10.06</v>
      </c>
      <c r="B273" s="115">
        <v>84</v>
      </c>
      <c r="C273" s="148" t="s">
        <v>51</v>
      </c>
      <c r="D273" s="15" t="s">
        <v>29</v>
      </c>
      <c r="E273" s="3">
        <v>0</v>
      </c>
      <c r="F273" s="7"/>
      <c r="G273" s="32"/>
    </row>
    <row r="274" spans="1:7" ht="15.75" thickBot="1" x14ac:dyDescent="0.3">
      <c r="A274" s="90"/>
      <c r="B274" s="101"/>
      <c r="C274" s="131"/>
      <c r="D274" s="15" t="s">
        <v>31</v>
      </c>
      <c r="E274" s="3">
        <v>0</v>
      </c>
      <c r="F274" s="7"/>
      <c r="G274" s="32"/>
    </row>
    <row r="275" spans="1:7" ht="15.75" thickBot="1" x14ac:dyDescent="0.3">
      <c r="A275" s="90"/>
      <c r="B275" s="114"/>
      <c r="C275" s="149"/>
      <c r="D275" s="17" t="s">
        <v>33</v>
      </c>
      <c r="E275" s="20">
        <f>E273+E274</f>
        <v>0</v>
      </c>
      <c r="F275" s="43"/>
      <c r="G275" s="32"/>
    </row>
    <row r="276" spans="1:7" ht="16.5" thickTop="1" thickBot="1" x14ac:dyDescent="0.3">
      <c r="A276" s="90">
        <v>10.07</v>
      </c>
      <c r="B276" s="115">
        <v>85</v>
      </c>
      <c r="C276" s="116" t="s">
        <v>55</v>
      </c>
      <c r="D276" s="15" t="s">
        <v>29</v>
      </c>
      <c r="E276" s="1">
        <v>0</v>
      </c>
      <c r="F276" s="5"/>
      <c r="G276" s="32"/>
    </row>
    <row r="277" spans="1:7" ht="15.75" thickBot="1" x14ac:dyDescent="0.3">
      <c r="A277" s="90"/>
      <c r="B277" s="101"/>
      <c r="C277" s="103"/>
      <c r="D277" s="15" t="s">
        <v>31</v>
      </c>
      <c r="E277" s="1">
        <v>0</v>
      </c>
      <c r="F277" s="5"/>
      <c r="G277" s="32"/>
    </row>
    <row r="278" spans="1:7" ht="15.75" thickBot="1" x14ac:dyDescent="0.3">
      <c r="A278" s="90"/>
      <c r="B278" s="102"/>
      <c r="C278" s="104"/>
      <c r="D278" s="17" t="s">
        <v>33</v>
      </c>
      <c r="E278" s="20">
        <f>E276+E277</f>
        <v>0</v>
      </c>
      <c r="F278" s="43"/>
      <c r="G278" s="32"/>
    </row>
    <row r="279" spans="1:7" ht="16.5" thickTop="1" thickBot="1" x14ac:dyDescent="0.3">
      <c r="A279" s="90">
        <v>10.08</v>
      </c>
      <c r="B279" s="100">
        <v>86</v>
      </c>
      <c r="C279" s="133" t="s">
        <v>185</v>
      </c>
      <c r="D279" s="15" t="s">
        <v>29</v>
      </c>
      <c r="E279" s="3">
        <v>0</v>
      </c>
      <c r="F279" s="7"/>
      <c r="G279" s="32"/>
    </row>
    <row r="280" spans="1:7" ht="15.75" thickBot="1" x14ac:dyDescent="0.3">
      <c r="A280" s="90"/>
      <c r="B280" s="101"/>
      <c r="C280" s="128"/>
      <c r="D280" s="15" t="s">
        <v>31</v>
      </c>
      <c r="E280" s="3">
        <v>0</v>
      </c>
      <c r="F280" s="7"/>
      <c r="G280" s="32"/>
    </row>
    <row r="281" spans="1:7" ht="15.75" thickBot="1" x14ac:dyDescent="0.3">
      <c r="A281" s="90"/>
      <c r="B281" s="114"/>
      <c r="C281" s="129"/>
      <c r="D281" s="17" t="s">
        <v>33</v>
      </c>
      <c r="E281" s="14">
        <v>0</v>
      </c>
      <c r="F281" s="26"/>
      <c r="G281" s="32"/>
    </row>
    <row r="282" spans="1:7" ht="16.5" thickTop="1" thickBot="1" x14ac:dyDescent="0.3">
      <c r="A282" s="35">
        <v>11</v>
      </c>
      <c r="B282" s="120" t="s">
        <v>293</v>
      </c>
      <c r="C282" s="121"/>
      <c r="D282" s="121"/>
      <c r="E282" s="122"/>
      <c r="F282" s="123"/>
      <c r="G282" s="32"/>
    </row>
    <row r="283" spans="1:7" ht="16.5" thickTop="1" thickBot="1" x14ac:dyDescent="0.3">
      <c r="A283" s="90">
        <v>11.01</v>
      </c>
      <c r="B283" s="115">
        <v>87</v>
      </c>
      <c r="C283" s="116" t="s">
        <v>294</v>
      </c>
      <c r="D283" s="15" t="s">
        <v>29</v>
      </c>
      <c r="E283" s="12">
        <v>1053</v>
      </c>
      <c r="F283" s="7"/>
      <c r="G283" s="32"/>
    </row>
    <row r="284" spans="1:7" ht="15.75" thickBot="1" x14ac:dyDescent="0.3">
      <c r="A284" s="90"/>
      <c r="B284" s="101"/>
      <c r="C284" s="103"/>
      <c r="D284" s="15" t="s">
        <v>31</v>
      </c>
      <c r="E284" s="12">
        <v>130</v>
      </c>
      <c r="F284" s="7"/>
      <c r="G284" s="32"/>
    </row>
    <row r="285" spans="1:7" ht="15.75" thickBot="1" x14ac:dyDescent="0.3">
      <c r="A285" s="90"/>
      <c r="B285" s="114"/>
      <c r="C285" s="106"/>
      <c r="D285" s="17" t="s">
        <v>33</v>
      </c>
      <c r="E285" s="18">
        <f>E283+E284</f>
        <v>1183</v>
      </c>
      <c r="F285" s="43"/>
      <c r="G285" s="32"/>
    </row>
    <row r="286" spans="1:7" ht="16.5" thickTop="1" thickBot="1" x14ac:dyDescent="0.3">
      <c r="A286" s="90">
        <v>11.02</v>
      </c>
      <c r="B286" s="115">
        <v>88</v>
      </c>
      <c r="C286" s="116" t="s">
        <v>295</v>
      </c>
      <c r="D286" s="15" t="s">
        <v>29</v>
      </c>
      <c r="E286" s="12">
        <v>20</v>
      </c>
      <c r="F286" s="7"/>
      <c r="G286" s="32"/>
    </row>
    <row r="287" spans="1:7" ht="15.75" thickBot="1" x14ac:dyDescent="0.3">
      <c r="A287" s="90"/>
      <c r="B287" s="101"/>
      <c r="C287" s="103"/>
      <c r="D287" s="15" t="s">
        <v>31</v>
      </c>
      <c r="E287" s="12">
        <v>10</v>
      </c>
      <c r="F287" s="7"/>
      <c r="G287" s="32"/>
    </row>
    <row r="288" spans="1:7" ht="15.75" thickBot="1" x14ac:dyDescent="0.3">
      <c r="A288" s="90"/>
      <c r="B288" s="114"/>
      <c r="C288" s="106"/>
      <c r="D288" s="17" t="s">
        <v>33</v>
      </c>
      <c r="E288" s="18">
        <f>E286+E287</f>
        <v>30</v>
      </c>
      <c r="F288" s="43"/>
      <c r="G288" s="32"/>
    </row>
    <row r="289" spans="1:7" ht="16.5" thickTop="1" thickBot="1" x14ac:dyDescent="0.3">
      <c r="A289" s="90">
        <v>11.03</v>
      </c>
      <c r="B289" s="115">
        <v>89</v>
      </c>
      <c r="C289" s="116" t="s">
        <v>296</v>
      </c>
      <c r="D289" s="15" t="s">
        <v>29</v>
      </c>
      <c r="E289" s="12">
        <v>20</v>
      </c>
      <c r="F289" s="7"/>
      <c r="G289" s="32"/>
    </row>
    <row r="290" spans="1:7" ht="15.75" thickBot="1" x14ac:dyDescent="0.3">
      <c r="A290" s="90"/>
      <c r="B290" s="101"/>
      <c r="C290" s="103"/>
      <c r="D290" s="15" t="s">
        <v>31</v>
      </c>
      <c r="E290" s="12">
        <v>9</v>
      </c>
      <c r="F290" s="7"/>
      <c r="G290" s="32"/>
    </row>
    <row r="291" spans="1:7" ht="15.75" thickBot="1" x14ac:dyDescent="0.3">
      <c r="A291" s="90"/>
      <c r="B291" s="114"/>
      <c r="C291" s="106"/>
      <c r="D291" s="17" t="s">
        <v>33</v>
      </c>
      <c r="E291" s="18">
        <f>E289+E290</f>
        <v>29</v>
      </c>
      <c r="F291" s="43"/>
      <c r="G291" s="32"/>
    </row>
    <row r="292" spans="1:7" ht="16.5" thickTop="1" thickBot="1" x14ac:dyDescent="0.3">
      <c r="A292" s="90">
        <v>11.04</v>
      </c>
      <c r="B292" s="115">
        <v>90</v>
      </c>
      <c r="C292" s="116" t="s">
        <v>297</v>
      </c>
      <c r="D292" s="15" t="s">
        <v>29</v>
      </c>
      <c r="E292" s="12">
        <v>20</v>
      </c>
      <c r="F292" s="7"/>
      <c r="G292" s="32"/>
    </row>
    <row r="293" spans="1:7" ht="15.75" thickBot="1" x14ac:dyDescent="0.3">
      <c r="A293" s="90"/>
      <c r="B293" s="101"/>
      <c r="C293" s="103"/>
      <c r="D293" s="15" t="s">
        <v>31</v>
      </c>
      <c r="E293" s="12">
        <v>10</v>
      </c>
      <c r="F293" s="7"/>
      <c r="G293" s="32"/>
    </row>
    <row r="294" spans="1:7" ht="15" customHeight="1" thickBot="1" x14ac:dyDescent="0.3">
      <c r="A294" s="90"/>
      <c r="B294" s="114"/>
      <c r="C294" s="106"/>
      <c r="D294" s="17" t="s">
        <v>33</v>
      </c>
      <c r="E294" s="18">
        <f>E292+E293</f>
        <v>30</v>
      </c>
      <c r="F294" s="43"/>
      <c r="G294" s="32"/>
    </row>
    <row r="295" spans="1:7" ht="16.5" thickTop="1" thickBot="1" x14ac:dyDescent="0.3">
      <c r="A295" s="90">
        <v>11.05</v>
      </c>
      <c r="B295" s="115">
        <v>91</v>
      </c>
      <c r="C295" s="116" t="s">
        <v>298</v>
      </c>
      <c r="D295" s="15" t="s">
        <v>29</v>
      </c>
      <c r="E295" s="12">
        <v>0</v>
      </c>
      <c r="F295" s="7"/>
      <c r="G295" s="32"/>
    </row>
    <row r="296" spans="1:7" ht="15.75" thickBot="1" x14ac:dyDescent="0.3">
      <c r="A296" s="90"/>
      <c r="B296" s="101"/>
      <c r="C296" s="103"/>
      <c r="D296" s="15" t="s">
        <v>31</v>
      </c>
      <c r="E296" s="13">
        <v>0</v>
      </c>
      <c r="F296" s="7"/>
      <c r="G296" s="32"/>
    </row>
    <row r="297" spans="1:7" ht="15.75" thickBot="1" x14ac:dyDescent="0.3">
      <c r="A297" s="90"/>
      <c r="B297" s="114"/>
      <c r="C297" s="106"/>
      <c r="D297" s="17" t="s">
        <v>33</v>
      </c>
      <c r="E297" s="18">
        <f>E295+E296</f>
        <v>0</v>
      </c>
      <c r="F297" s="43"/>
      <c r="G297" s="32"/>
    </row>
    <row r="298" spans="1:7" ht="16.5" thickTop="1" thickBot="1" x14ac:dyDescent="0.3">
      <c r="A298" s="90">
        <v>11.06</v>
      </c>
      <c r="B298" s="115">
        <v>92</v>
      </c>
      <c r="C298" s="116" t="s">
        <v>299</v>
      </c>
      <c r="D298" s="15" t="s">
        <v>29</v>
      </c>
      <c r="E298" s="3">
        <v>0</v>
      </c>
      <c r="F298" s="7"/>
      <c r="G298" s="32"/>
    </row>
    <row r="299" spans="1:7" ht="15.75" thickBot="1" x14ac:dyDescent="0.3">
      <c r="A299" s="90"/>
      <c r="B299" s="101"/>
      <c r="C299" s="103"/>
      <c r="D299" s="15" t="s">
        <v>31</v>
      </c>
      <c r="E299" s="3">
        <v>0</v>
      </c>
      <c r="F299" s="7"/>
      <c r="G299" s="32"/>
    </row>
    <row r="300" spans="1:7" ht="15.75" thickBot="1" x14ac:dyDescent="0.3">
      <c r="A300" s="90"/>
      <c r="B300" s="114"/>
      <c r="C300" s="106"/>
      <c r="D300" s="17" t="s">
        <v>33</v>
      </c>
      <c r="E300" s="20">
        <f>E298+E299</f>
        <v>0</v>
      </c>
      <c r="F300" s="43"/>
      <c r="G300" s="32"/>
    </row>
    <row r="301" spans="1:7" ht="16.5" thickTop="1" thickBot="1" x14ac:dyDescent="0.3">
      <c r="A301" s="90">
        <v>11.07</v>
      </c>
      <c r="B301" s="115">
        <v>93</v>
      </c>
      <c r="C301" s="116" t="s">
        <v>300</v>
      </c>
      <c r="D301" s="15" t="s">
        <v>29</v>
      </c>
      <c r="E301" s="3">
        <v>0</v>
      </c>
      <c r="F301" s="7"/>
      <c r="G301" s="32"/>
    </row>
    <row r="302" spans="1:7" ht="15.75" thickBot="1" x14ac:dyDescent="0.3">
      <c r="A302" s="90"/>
      <c r="B302" s="101"/>
      <c r="C302" s="103"/>
      <c r="D302" s="15" t="s">
        <v>31</v>
      </c>
      <c r="E302" s="3">
        <v>0</v>
      </c>
      <c r="F302" s="7"/>
      <c r="G302" s="32"/>
    </row>
    <row r="303" spans="1:7" ht="15.75" thickBot="1" x14ac:dyDescent="0.3">
      <c r="A303" s="90"/>
      <c r="B303" s="114"/>
      <c r="C303" s="106"/>
      <c r="D303" s="17" t="s">
        <v>33</v>
      </c>
      <c r="E303" s="20">
        <f>E301+E302</f>
        <v>0</v>
      </c>
      <c r="F303" s="43"/>
      <c r="G303" s="32"/>
    </row>
    <row r="304" spans="1:7" ht="16.5" thickTop="1" thickBot="1" x14ac:dyDescent="0.3">
      <c r="A304" s="90">
        <v>11.08</v>
      </c>
      <c r="B304" s="115">
        <v>94</v>
      </c>
      <c r="C304" s="116" t="s">
        <v>55</v>
      </c>
      <c r="D304" s="21" t="s">
        <v>29</v>
      </c>
      <c r="E304" s="9">
        <v>0</v>
      </c>
      <c r="F304" s="10"/>
      <c r="G304" s="32"/>
    </row>
    <row r="305" spans="1:7" ht="15.75" thickBot="1" x14ac:dyDescent="0.3">
      <c r="A305" s="90"/>
      <c r="B305" s="101"/>
      <c r="C305" s="103"/>
      <c r="D305" s="15" t="s">
        <v>31</v>
      </c>
      <c r="E305" s="3">
        <v>0</v>
      </c>
      <c r="F305" s="7"/>
      <c r="G305" s="32"/>
    </row>
    <row r="306" spans="1:7" ht="15.75" thickBot="1" x14ac:dyDescent="0.3">
      <c r="A306" s="90"/>
      <c r="B306" s="114"/>
      <c r="C306" s="106"/>
      <c r="D306" s="17" t="s">
        <v>33</v>
      </c>
      <c r="E306" s="20">
        <f>E304+E305</f>
        <v>0</v>
      </c>
      <c r="F306" s="43"/>
      <c r="G306" s="32"/>
    </row>
    <row r="307" spans="1:7" ht="16.5" thickTop="1" thickBot="1" x14ac:dyDescent="0.3">
      <c r="A307" s="90">
        <v>11.09</v>
      </c>
      <c r="B307" s="101">
        <v>95</v>
      </c>
      <c r="C307" s="128" t="s">
        <v>301</v>
      </c>
      <c r="D307" s="15" t="s">
        <v>29</v>
      </c>
      <c r="E307" s="3">
        <v>0.12</v>
      </c>
      <c r="F307" s="7"/>
      <c r="G307" s="32"/>
    </row>
    <row r="308" spans="1:7" ht="15.75" thickBot="1" x14ac:dyDescent="0.3">
      <c r="A308" s="90"/>
      <c r="B308" s="101"/>
      <c r="C308" s="128"/>
      <c r="D308" s="15" t="s">
        <v>31</v>
      </c>
      <c r="E308" s="3">
        <v>0.12</v>
      </c>
      <c r="F308" s="7"/>
      <c r="G308" s="32"/>
    </row>
    <row r="309" spans="1:7" ht="15.75" thickBot="1" x14ac:dyDescent="0.3">
      <c r="A309" s="90"/>
      <c r="B309" s="114"/>
      <c r="C309" s="129"/>
      <c r="D309" s="17" t="s">
        <v>33</v>
      </c>
      <c r="E309" s="14">
        <v>0.12</v>
      </c>
      <c r="F309" s="26"/>
      <c r="G309" s="32"/>
    </row>
    <row r="310" spans="1:7" ht="16.5" thickTop="1" thickBot="1" x14ac:dyDescent="0.3">
      <c r="A310" s="35">
        <v>12</v>
      </c>
      <c r="B310" s="140" t="s">
        <v>302</v>
      </c>
      <c r="C310" s="141"/>
      <c r="D310" s="141"/>
      <c r="E310" s="142"/>
      <c r="F310" s="143"/>
      <c r="G310" s="32"/>
    </row>
    <row r="311" spans="1:7" ht="16.5" thickTop="1" thickBot="1" x14ac:dyDescent="0.3">
      <c r="A311" s="90">
        <v>12.01</v>
      </c>
      <c r="B311" s="101">
        <v>96</v>
      </c>
      <c r="C311" s="103" t="s">
        <v>303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.75" thickBot="1" x14ac:dyDescent="0.3">
      <c r="A312" s="90"/>
      <c r="B312" s="101"/>
      <c r="C312" s="103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.75" thickBot="1" x14ac:dyDescent="0.3">
      <c r="A313" s="90"/>
      <c r="B313" s="114"/>
      <c r="C313" s="106"/>
      <c r="D313" s="17" t="s">
        <v>33</v>
      </c>
      <c r="E313" s="18">
        <f>E311+E312</f>
        <v>0</v>
      </c>
      <c r="F313" s="43"/>
      <c r="G313" s="32"/>
    </row>
    <row r="314" spans="1:7" ht="16.5" thickTop="1" thickBot="1" x14ac:dyDescent="0.3">
      <c r="A314" s="90">
        <v>12.02</v>
      </c>
      <c r="B314" s="115">
        <v>97</v>
      </c>
      <c r="C314" s="116" t="s">
        <v>304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.75" thickBot="1" x14ac:dyDescent="0.3">
      <c r="A315" s="90"/>
      <c r="B315" s="101"/>
      <c r="C315" s="103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.75" thickBot="1" x14ac:dyDescent="0.3">
      <c r="A316" s="90"/>
      <c r="B316" s="114"/>
      <c r="C316" s="106"/>
      <c r="D316" s="17" t="s">
        <v>33</v>
      </c>
      <c r="E316" s="18">
        <f>E314+E315</f>
        <v>0</v>
      </c>
      <c r="F316" s="43"/>
      <c r="G316" s="32"/>
    </row>
    <row r="317" spans="1:7" ht="16.5" thickTop="1" thickBot="1" x14ac:dyDescent="0.3">
      <c r="A317" s="90">
        <v>12.03</v>
      </c>
      <c r="B317" s="115">
        <v>98</v>
      </c>
      <c r="C317" s="116" t="s">
        <v>305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.75" thickBot="1" x14ac:dyDescent="0.3">
      <c r="A318" s="90"/>
      <c r="B318" s="101"/>
      <c r="C318" s="103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.75" thickBot="1" x14ac:dyDescent="0.3">
      <c r="A319" s="90"/>
      <c r="B319" s="114"/>
      <c r="C319" s="106"/>
      <c r="D319" s="17" t="s">
        <v>33</v>
      </c>
      <c r="E319" s="20">
        <f>E317+E318</f>
        <v>0</v>
      </c>
      <c r="F319" s="43"/>
      <c r="G319" s="32"/>
    </row>
    <row r="320" spans="1:7" ht="16.5" thickTop="1" thickBot="1" x14ac:dyDescent="0.3">
      <c r="A320" s="90">
        <v>12.04</v>
      </c>
      <c r="B320" s="115">
        <v>99</v>
      </c>
      <c r="C320" s="116" t="s">
        <v>306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.75" thickBot="1" x14ac:dyDescent="0.3">
      <c r="A321" s="90"/>
      <c r="B321" s="101"/>
      <c r="C321" s="103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.75" thickBot="1" x14ac:dyDescent="0.3">
      <c r="A322" s="90"/>
      <c r="B322" s="114"/>
      <c r="C322" s="106"/>
      <c r="D322" s="17" t="s">
        <v>33</v>
      </c>
      <c r="E322" s="20">
        <f>E320+E321</f>
        <v>0</v>
      </c>
      <c r="F322" s="43"/>
      <c r="G322" s="32"/>
    </row>
    <row r="323" spans="1:7" ht="15.75" thickTop="1" x14ac:dyDescent="0.25"/>
  </sheetData>
  <sheetProtection algorithmName="SHA-512" hashValue="hSs4mY2dGWpSI7PCRVANfOt/U7lApI8TKIKZgfIpPCxx6hmVcAYSbMqWsxMaUXDA+eRUFrvTG8NXHmNL/yhnMg==" saltValue="0FOlVMMz6RIxbktUGG9GGw==" spinCount="100000" sheet="1" formatCells="0" formatColumns="0" formatRows="0" insertHyperlinks="0" sort="0" autoFilter="0" pivotTables="0"/>
  <mergeCells count="311"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$U$2:$U$225</formula1>
    </dataValidation>
  </dataValidations>
  <hyperlinks>
    <hyperlink ref="F10" r:id="rId1" xr:uid="{D836824D-DAC5-4840-B8DE-3E4A7280364A}"/>
  </hyperlinks>
  <pageMargins left="0.23622047244094491" right="0.23622047244094491" top="0.74803149606299213" bottom="0.74803149606299213" header="0.31496062992125984" footer="0.31496062992125984"/>
  <pageSetup paperSize="9" scale="63" fitToHeight="5" orientation="portrait" r:id="rId2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abSelected="1" topLeftCell="B1" zoomScaleNormal="100" workbookViewId="0">
      <selection activeCell="C22" sqref="C22"/>
    </sheetView>
  </sheetViews>
  <sheetFormatPr defaultColWidth="9.140625" defaultRowHeight="12" x14ac:dyDescent="0.2"/>
  <cols>
    <col min="1" max="1" width="4.85546875" style="42" hidden="1" customWidth="1"/>
    <col min="2" max="2" width="4.5703125" style="42" customWidth="1"/>
    <col min="3" max="3" width="106.5703125" style="42" customWidth="1"/>
    <col min="4" max="4" width="10.5703125" style="42" customWidth="1"/>
    <col min="5" max="5" width="15.42578125" style="42" customWidth="1"/>
    <col min="6" max="6" width="18.7109375" style="42" customWidth="1"/>
    <col min="7" max="7" width="11.85546875" style="42" customWidth="1"/>
    <col min="8" max="8" width="5.140625" style="42" customWidth="1"/>
    <col min="9" max="9" width="11" style="42" customWidth="1"/>
    <col min="10" max="10" width="8.85546875" style="42" customWidth="1"/>
    <col min="11" max="16" width="9.140625" style="42"/>
    <col min="17" max="17" width="6.85546875" style="42" customWidth="1"/>
    <col min="18" max="18" width="4.140625" style="42" customWidth="1"/>
    <col min="19" max="19" width="9.85546875" style="42" customWidth="1"/>
    <col min="20" max="16384" width="9.140625" style="42"/>
  </cols>
  <sheetData>
    <row r="1" spans="1:19" x14ac:dyDescent="0.2">
      <c r="F1" s="46" t="s">
        <v>307</v>
      </c>
    </row>
    <row r="2" spans="1:19" x14ac:dyDescent="0.2">
      <c r="F2" s="46"/>
    </row>
    <row r="3" spans="1:19" ht="15.6" customHeight="1" x14ac:dyDescent="0.2">
      <c r="B3" s="159" t="s">
        <v>308</v>
      </c>
      <c r="C3" s="159"/>
      <c r="D3" s="159"/>
      <c r="E3" s="159"/>
      <c r="F3" s="159"/>
    </row>
    <row r="4" spans="1:19" x14ac:dyDescent="0.2">
      <c r="B4" s="159"/>
      <c r="C4" s="159"/>
      <c r="D4" s="159"/>
      <c r="E4" s="159"/>
      <c r="F4" s="159"/>
    </row>
    <row r="5" spans="1:19" ht="12.75" thickBot="1" x14ac:dyDescent="0.25">
      <c r="F5" s="34"/>
    </row>
    <row r="6" spans="1:19" ht="12.75" thickBot="1" x14ac:dyDescent="0.25">
      <c r="E6" s="47" t="s">
        <v>8</v>
      </c>
      <c r="F6" s="48">
        <f>'Anexa nr.2 - GN'!E6</f>
        <v>4</v>
      </c>
    </row>
    <row r="7" spans="1:19" ht="14.45" customHeight="1" thickBot="1" x14ac:dyDescent="0.25">
      <c r="B7" s="49"/>
      <c r="E7" s="50" t="s">
        <v>10</v>
      </c>
      <c r="F7" s="51">
        <f>'Anexa nr.2 - GN'!E7</f>
        <v>2025</v>
      </c>
    </row>
    <row r="8" spans="1:19" ht="14.45" customHeight="1" x14ac:dyDescent="0.2">
      <c r="B8" s="49"/>
    </row>
    <row r="9" spans="1:19" ht="12.75" thickBot="1" x14ac:dyDescent="0.25">
      <c r="B9" s="49"/>
    </row>
    <row r="10" spans="1:19" ht="12.75" thickBot="1" x14ac:dyDescent="0.25">
      <c r="B10" s="49"/>
      <c r="E10" s="52" t="s">
        <v>13</v>
      </c>
      <c r="F10" s="89" t="str">
        <f>'Anexa nr.2 - GN'!F9</f>
        <v>GAZ EST</v>
      </c>
    </row>
    <row r="11" spans="1:19" ht="36.75" thickBot="1" x14ac:dyDescent="0.25">
      <c r="B11" s="49"/>
      <c r="C11" s="53" t="s">
        <v>330</v>
      </c>
      <c r="D11" s="49"/>
      <c r="E11" s="54" t="s">
        <v>15</v>
      </c>
      <c r="F11" s="55" t="str">
        <f>'Anexa nr.2 - GN'!F10</f>
        <v>eligibili@gazest.ro</v>
      </c>
    </row>
    <row r="12" spans="1:19" ht="12.75" thickBot="1" x14ac:dyDescent="0.25">
      <c r="B12" s="49"/>
      <c r="C12" s="49"/>
      <c r="D12" s="49"/>
      <c r="E12" s="49"/>
      <c r="F12" s="49"/>
    </row>
    <row r="13" spans="1:19" ht="60.75" thickBot="1" x14ac:dyDescent="0.25">
      <c r="B13" s="56" t="s">
        <v>309</v>
      </c>
      <c r="C13" s="57" t="s">
        <v>310</v>
      </c>
      <c r="D13" s="57" t="s">
        <v>311</v>
      </c>
      <c r="E13" s="57" t="s">
        <v>312</v>
      </c>
      <c r="F13" s="58" t="s">
        <v>313</v>
      </c>
      <c r="G13" s="59" t="s">
        <v>314</v>
      </c>
      <c r="I13" s="60" t="s">
        <v>315</v>
      </c>
      <c r="J13" s="60" t="s">
        <v>316</v>
      </c>
    </row>
    <row r="14" spans="1:19" ht="12.75" thickBot="1" x14ac:dyDescent="0.25">
      <c r="B14" s="61">
        <v>0</v>
      </c>
      <c r="C14" s="62">
        <v>1</v>
      </c>
      <c r="D14" s="63">
        <v>2</v>
      </c>
      <c r="E14" s="63">
        <v>3</v>
      </c>
      <c r="F14" s="64" t="s">
        <v>317</v>
      </c>
      <c r="G14" s="65"/>
      <c r="I14" s="66"/>
      <c r="J14" s="66"/>
      <c r="L14" s="150" t="s">
        <v>318</v>
      </c>
      <c r="M14" s="151"/>
      <c r="N14" s="151"/>
      <c r="O14" s="151"/>
      <c r="P14" s="151"/>
      <c r="Q14" s="151"/>
      <c r="R14" s="151"/>
      <c r="S14" s="152"/>
    </row>
    <row r="15" spans="1:19" ht="12.75" thickBot="1" x14ac:dyDescent="0.25">
      <c r="A15" s="67">
        <v>1</v>
      </c>
      <c r="B15" s="68">
        <v>1</v>
      </c>
      <c r="C15" s="88" t="s">
        <v>26</v>
      </c>
      <c r="D15" s="69">
        <f>'Anexa nr.2 - GN'!E17</f>
        <v>16</v>
      </c>
      <c r="E15" s="69">
        <f>'Anexa nr.2 - GN'!E23</f>
        <v>16</v>
      </c>
      <c r="F15" s="70">
        <f>IF(D15=0,0,IF(E15&gt;D15,1,IF(D15+E15=0,0,IF(E15/D15&gt;1,0,E15/D15))))</f>
        <v>1</v>
      </c>
      <c r="G15" s="65">
        <f t="shared" ref="G15:G25" si="0">IF(F15&gt;=95%,5,IF(F15&gt;=85%,4,IF(F15&gt;=75%,3,IF(F15&gt;=50%,2,IF(AND(F15&lt;50%,F15&gt;0),1,IF(AND(D15,E15=0),1,0))))))</f>
        <v>5</v>
      </c>
      <c r="I15" s="71">
        <f>'Anexa nr.2 - GN'!E38</f>
        <v>1.03</v>
      </c>
      <c r="J15" s="65" t="s">
        <v>319</v>
      </c>
      <c r="L15" s="153"/>
      <c r="M15" s="154"/>
      <c r="N15" s="154"/>
      <c r="O15" s="154"/>
      <c r="P15" s="154"/>
      <c r="Q15" s="154"/>
      <c r="R15" s="154"/>
      <c r="S15" s="155"/>
    </row>
    <row r="16" spans="1:19" ht="12.75" thickBot="1" x14ac:dyDescent="0.25">
      <c r="A16" s="67">
        <v>2</v>
      </c>
      <c r="B16" s="68">
        <f>B15+1</f>
        <v>2</v>
      </c>
      <c r="C16" s="88" t="s">
        <v>63</v>
      </c>
      <c r="D16" s="69">
        <f>'Anexa nr.2 - GN'!E42</f>
        <v>313</v>
      </c>
      <c r="E16" s="69">
        <f>'Anexa nr.2 - GN'!E48</f>
        <v>313</v>
      </c>
      <c r="F16" s="70">
        <f t="shared" ref="F16:F25" si="1">IF(D16=0,0,IF(E16&gt;D16,1,IF(D16+E16=0,0,IF(E16/D16&gt;1,0,E16/D16))))</f>
        <v>1</v>
      </c>
      <c r="G16" s="65">
        <f t="shared" si="0"/>
        <v>5</v>
      </c>
      <c r="I16" s="71">
        <f>'Anexa nr.2 - GN'!E63</f>
        <v>0.79</v>
      </c>
      <c r="J16" s="65" t="s">
        <v>319</v>
      </c>
      <c r="L16" s="153"/>
      <c r="M16" s="154"/>
      <c r="N16" s="154"/>
      <c r="O16" s="154"/>
      <c r="P16" s="154"/>
      <c r="Q16" s="154"/>
      <c r="R16" s="154"/>
      <c r="S16" s="155"/>
    </row>
    <row r="17" spans="1:19" ht="12.75" thickBot="1" x14ac:dyDescent="0.25">
      <c r="A17" s="67">
        <v>3</v>
      </c>
      <c r="B17" s="68">
        <f t="shared" ref="B17:B25" si="2">B16+1</f>
        <v>3</v>
      </c>
      <c r="C17" s="88" t="s">
        <v>93</v>
      </c>
      <c r="D17" s="69">
        <f>'Anexa nr.2 - GN'!E67</f>
        <v>294</v>
      </c>
      <c r="E17" s="69">
        <f>'Anexa nr.2 - GN'!E73</f>
        <v>294</v>
      </c>
      <c r="F17" s="70">
        <f t="shared" si="1"/>
        <v>1</v>
      </c>
      <c r="G17" s="65">
        <f t="shared" si="0"/>
        <v>5</v>
      </c>
      <c r="I17" s="71">
        <f>'Anexa nr.2 - GN'!E88</f>
        <v>0.78</v>
      </c>
      <c r="J17" s="65" t="s">
        <v>319</v>
      </c>
      <c r="L17" s="153"/>
      <c r="M17" s="154"/>
      <c r="N17" s="154"/>
      <c r="O17" s="154"/>
      <c r="P17" s="154"/>
      <c r="Q17" s="154"/>
      <c r="R17" s="154"/>
      <c r="S17" s="155"/>
    </row>
    <row r="18" spans="1:19" ht="12.75" thickBot="1" x14ac:dyDescent="0.25">
      <c r="A18" s="67">
        <v>4</v>
      </c>
      <c r="B18" s="68">
        <f t="shared" si="2"/>
        <v>4</v>
      </c>
      <c r="C18" s="88" t="s">
        <v>120</v>
      </c>
      <c r="D18" s="69">
        <f>'Anexa nr.2 - GN'!E92</f>
        <v>20</v>
      </c>
      <c r="E18" s="69">
        <f>'Anexa nr.2 - GN'!E101</f>
        <v>20</v>
      </c>
      <c r="F18" s="70">
        <f t="shared" si="1"/>
        <v>1</v>
      </c>
      <c r="G18" s="65">
        <f t="shared" si="0"/>
        <v>5</v>
      </c>
      <c r="I18" s="71">
        <f>'Anexa nr.2 - GN'!E116</f>
        <v>3</v>
      </c>
      <c r="J18" s="65" t="s">
        <v>319</v>
      </c>
      <c r="L18" s="153"/>
      <c r="M18" s="154"/>
      <c r="N18" s="154"/>
      <c r="O18" s="154"/>
      <c r="P18" s="154"/>
      <c r="Q18" s="154"/>
      <c r="R18" s="154"/>
      <c r="S18" s="155"/>
    </row>
    <row r="19" spans="1:19" ht="12.75" customHeight="1" thickBot="1" x14ac:dyDescent="0.25">
      <c r="A19" s="67">
        <v>5</v>
      </c>
      <c r="B19" s="68">
        <f t="shared" si="2"/>
        <v>5</v>
      </c>
      <c r="C19" s="88" t="s">
        <v>158</v>
      </c>
      <c r="D19" s="69">
        <f>'Anexa nr.2 - GN'!E120</f>
        <v>0</v>
      </c>
      <c r="E19" s="69">
        <f>'Anexa nr.2 - GN'!E126</f>
        <v>0</v>
      </c>
      <c r="F19" s="70">
        <f t="shared" si="1"/>
        <v>0</v>
      </c>
      <c r="G19" s="65">
        <f t="shared" si="0"/>
        <v>0</v>
      </c>
      <c r="I19" s="71">
        <f>'Anexa nr.2 - GN'!E141</f>
        <v>0</v>
      </c>
      <c r="J19" s="65" t="s">
        <v>319</v>
      </c>
      <c r="L19" s="156"/>
      <c r="M19" s="157"/>
      <c r="N19" s="157"/>
      <c r="O19" s="157"/>
      <c r="P19" s="157"/>
      <c r="Q19" s="157"/>
      <c r="R19" s="157"/>
      <c r="S19" s="158"/>
    </row>
    <row r="20" spans="1:19" ht="12" customHeight="1" thickBot="1" x14ac:dyDescent="0.25">
      <c r="A20" s="67">
        <v>6</v>
      </c>
      <c r="B20" s="68">
        <f t="shared" si="2"/>
        <v>6</v>
      </c>
      <c r="C20" s="88" t="s">
        <v>197</v>
      </c>
      <c r="D20" s="69">
        <f>'Anexa nr.2 - GN'!E160</f>
        <v>0</v>
      </c>
      <c r="E20" s="69">
        <f>'Anexa nr.2 - GN'!E163</f>
        <v>0</v>
      </c>
      <c r="F20" s="70">
        <f t="shared" si="1"/>
        <v>0</v>
      </c>
      <c r="G20" s="65">
        <f t="shared" si="0"/>
        <v>0</v>
      </c>
      <c r="I20" s="71">
        <f>'Anexa nr.2 - GN'!E178</f>
        <v>2</v>
      </c>
      <c r="J20" s="65" t="s">
        <v>320</v>
      </c>
    </row>
    <row r="21" spans="1:19" ht="12.75" thickBot="1" x14ac:dyDescent="0.25">
      <c r="A21" s="67">
        <v>7</v>
      </c>
      <c r="B21" s="68">
        <f t="shared" si="2"/>
        <v>7</v>
      </c>
      <c r="C21" s="88" t="s">
        <v>236</v>
      </c>
      <c r="D21" s="69">
        <f>'Anexa nr.2 - GN'!E188</f>
        <v>0</v>
      </c>
      <c r="E21" s="69">
        <f>'Anexa nr.2 - GN'!E191</f>
        <v>0</v>
      </c>
      <c r="F21" s="70">
        <f t="shared" si="1"/>
        <v>0</v>
      </c>
      <c r="G21" s="65">
        <f t="shared" si="0"/>
        <v>0</v>
      </c>
      <c r="I21" s="71">
        <f>'Anexa nr.2 - GN'!E206</f>
        <v>0</v>
      </c>
      <c r="J21" s="65" t="s">
        <v>319</v>
      </c>
    </row>
    <row r="22" spans="1:19" ht="12.75" thickBot="1" x14ac:dyDescent="0.25">
      <c r="A22" s="67">
        <v>8</v>
      </c>
      <c r="B22" s="68">
        <f t="shared" si="2"/>
        <v>8</v>
      </c>
      <c r="C22" s="88" t="s">
        <v>271</v>
      </c>
      <c r="D22" s="69">
        <f>'Anexa nr.2 - GN'!E213</f>
        <v>0</v>
      </c>
      <c r="E22" s="69">
        <f>'Anexa nr.2 - GN'!E216</f>
        <v>0</v>
      </c>
      <c r="F22" s="70">
        <f t="shared" si="1"/>
        <v>0</v>
      </c>
      <c r="G22" s="65">
        <f t="shared" si="0"/>
        <v>0</v>
      </c>
      <c r="I22" s="71">
        <f>'Anexa nr.2 - GN'!E231</f>
        <v>0</v>
      </c>
      <c r="J22" s="65" t="s">
        <v>319</v>
      </c>
    </row>
    <row r="23" spans="1:19" ht="12.75" thickBot="1" x14ac:dyDescent="0.25">
      <c r="A23" s="67">
        <v>9</v>
      </c>
      <c r="B23" s="68">
        <f t="shared" si="2"/>
        <v>9</v>
      </c>
      <c r="C23" s="88" t="s">
        <v>291</v>
      </c>
      <c r="D23" s="69">
        <f>'Anexa nr.2 - GN'!E235</f>
        <v>88</v>
      </c>
      <c r="E23" s="69">
        <f>'Anexa nr.2 - GN'!E241</f>
        <v>88</v>
      </c>
      <c r="F23" s="70">
        <f t="shared" si="1"/>
        <v>1</v>
      </c>
      <c r="G23" s="65">
        <f t="shared" si="0"/>
        <v>5</v>
      </c>
      <c r="I23" s="71">
        <f>'Anexa nr.2 - GN'!E256</f>
        <v>2</v>
      </c>
      <c r="J23" s="65" t="s">
        <v>319</v>
      </c>
    </row>
    <row r="24" spans="1:19" ht="12.75" thickBot="1" x14ac:dyDescent="0.25">
      <c r="A24" s="67">
        <v>10</v>
      </c>
      <c r="B24" s="68">
        <f t="shared" si="2"/>
        <v>10</v>
      </c>
      <c r="C24" s="88" t="s">
        <v>292</v>
      </c>
      <c r="D24" s="69">
        <f>'Anexa nr.2 - GN'!E260</f>
        <v>0</v>
      </c>
      <c r="E24" s="69">
        <f>'Anexa nr.2 - GN'!E266</f>
        <v>0</v>
      </c>
      <c r="F24" s="70">
        <f t="shared" si="1"/>
        <v>0</v>
      </c>
      <c r="G24" s="65">
        <f t="shared" si="0"/>
        <v>0</v>
      </c>
      <c r="I24" s="71">
        <f>'Anexa nr.2 - GN'!E281</f>
        <v>0</v>
      </c>
      <c r="J24" s="65" t="s">
        <v>319</v>
      </c>
    </row>
    <row r="25" spans="1:19" ht="12.75" thickBot="1" x14ac:dyDescent="0.25">
      <c r="A25" s="67">
        <v>11</v>
      </c>
      <c r="B25" s="68">
        <f t="shared" si="2"/>
        <v>11</v>
      </c>
      <c r="C25" s="88" t="s">
        <v>293</v>
      </c>
      <c r="D25" s="69">
        <f>'Anexa nr.2 - GN'!E291</f>
        <v>29</v>
      </c>
      <c r="E25" s="69">
        <f>'Anexa nr.2 - GN'!E294</f>
        <v>30</v>
      </c>
      <c r="F25" s="70">
        <f t="shared" si="1"/>
        <v>1</v>
      </c>
      <c r="G25" s="65">
        <f t="shared" si="0"/>
        <v>5</v>
      </c>
      <c r="I25" s="71">
        <f>'Anexa nr.2 - GN'!E309</f>
        <v>0.12</v>
      </c>
      <c r="J25" s="65" t="s">
        <v>321</v>
      </c>
    </row>
    <row r="26" spans="1:19" ht="12.75" thickBot="1" x14ac:dyDescent="0.25">
      <c r="F26" s="72" t="s">
        <v>322</v>
      </c>
      <c r="G26" s="73">
        <f>IFERROR(AVERAGEIF(G15:G25,"&lt;&gt;0"),0)</f>
        <v>5</v>
      </c>
      <c r="I26" s="34"/>
      <c r="J26" s="34"/>
    </row>
  </sheetData>
  <sheetProtection algorithmName="SHA-512" hashValue="tKJ/1cHCy3U/AYgOvuS10OJ4G7E3gl0PCuTZYLJr8HIwSHKYfTMj+rZtUyeGiZRpliohffKNtBTGnWlyP6zTCg==" saltValue="hCvdTUzXwcrD1fIAJR8cow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GN'!Zona_de_imprimat</vt:lpstr>
      <vt:lpstr>'Anexa nr.3 - GN'!Zona_de_imprimat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Oana Gabriela POSTOLACHE</cp:lastModifiedBy>
  <cp:revision/>
  <cp:lastPrinted>2026-01-28T06:50:04Z</cp:lastPrinted>
  <dcterms:created xsi:type="dcterms:W3CDTF">2021-10-12T12:41:17Z</dcterms:created>
  <dcterms:modified xsi:type="dcterms:W3CDTF">2026-01-29T09:01:56Z</dcterms:modified>
  <cp:category/>
  <cp:contentStatus/>
</cp:coreProperties>
</file>